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001"/>
  <workbookPr defaultThemeVersion="124226"/>
  <mc:AlternateContent xmlns:mc="http://schemas.openxmlformats.org/markup-compatibility/2006">
    <mc:Choice Requires="x15">
      <x15ac:absPath xmlns:x15ac="http://schemas.microsoft.com/office/spreadsheetml/2010/11/ac" url="O:\Planilha de Compras para o site\"/>
    </mc:Choice>
  </mc:AlternateContent>
  <xr:revisionPtr revIDLastSave="0" documentId="13_ncr:1_{4A7790B6-CB94-42AA-B7A5-06F98AC34087}" xr6:coauthVersionLast="38" xr6:coauthVersionMax="41" xr10:uidLastSave="{00000000-0000-0000-0000-000000000000}"/>
  <bookViews>
    <workbookView xWindow="-120" yWindow="-120" windowWidth="20736" windowHeight="11160" xr2:uid="{00000000-000D-0000-FFFF-FFFF00000000}"/>
  </bookViews>
  <sheets>
    <sheet name="ConsultaUltimasCompras" sheetId="1" r:id="rId1"/>
    <sheet name="Plan2" sheetId="2" r:id="rId2"/>
    <sheet name="Plan3" sheetId="3" r:id="rId3"/>
  </sheets>
  <externalReferences>
    <externalReference r:id="rId4"/>
  </externalReferences>
  <definedNames>
    <definedName name="_xlnm._FilterDatabase" localSheetId="0" hidden="1">ConsultaUltimasCompras!$A$4:$H$320</definedName>
    <definedName name="_xlnm._FilterDatabase" localSheetId="1" hidden="1">Plan2!$B$1:$I$153</definedName>
  </definedNames>
  <calcPr calcId="1790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340" i="1" l="1"/>
  <c r="B339" i="1"/>
  <c r="B338" i="1"/>
  <c r="B336" i="1"/>
  <c r="B335" i="1"/>
  <c r="B334" i="1"/>
  <c r="B331" i="1"/>
  <c r="B330" i="1"/>
  <c r="B329" i="1"/>
  <c r="B328" i="1"/>
  <c r="B327" i="1"/>
  <c r="B326" i="1"/>
  <c r="B325" i="1"/>
  <c r="B324" i="1"/>
  <c r="B323" i="1"/>
  <c r="B322" i="1"/>
  <c r="B321" i="1"/>
  <c r="G6" i="1" l="1"/>
  <c r="D278" i="1" l="1"/>
  <c r="D282" i="1"/>
  <c r="D173" i="1"/>
  <c r="D192" i="1"/>
  <c r="D136" i="1"/>
  <c r="D143" i="1"/>
  <c r="D280" i="1"/>
  <c r="D135" i="1"/>
  <c r="D175" i="1"/>
  <c r="D174" i="1"/>
  <c r="D301" i="1"/>
  <c r="D300" i="1"/>
  <c r="D134" i="1"/>
  <c r="D281" i="1"/>
  <c r="D186" i="1"/>
  <c r="D62" i="1"/>
  <c r="D299" i="1"/>
  <c r="D295" i="1"/>
  <c r="D185" i="1"/>
  <c r="D64" i="1"/>
  <c r="D302" i="1"/>
  <c r="D279" i="1"/>
  <c r="D189" i="1"/>
  <c r="G311" i="1"/>
  <c r="G304" i="1"/>
  <c r="G310" i="1"/>
  <c r="G309" i="1"/>
  <c r="G308" i="1"/>
  <c r="G307" i="1"/>
  <c r="G306" i="1"/>
  <c r="G305" i="1"/>
  <c r="G303" i="1"/>
  <c r="G298" i="1"/>
  <c r="G296" i="1"/>
  <c r="G291" i="1"/>
  <c r="G290" i="1"/>
  <c r="G289" i="1"/>
  <c r="G288" i="1"/>
  <c r="G287" i="1"/>
  <c r="G286" i="1"/>
  <c r="G285" i="1"/>
  <c r="G284" i="1"/>
  <c r="G283" i="1"/>
  <c r="G294" i="1"/>
  <c r="G293" i="1"/>
  <c r="G292" i="1"/>
  <c r="G277" i="1"/>
  <c r="G276" i="1"/>
  <c r="G269" i="1"/>
  <c r="G268" i="1"/>
  <c r="G267" i="1"/>
  <c r="G266" i="1"/>
  <c r="G261" i="1"/>
  <c r="G260" i="1"/>
  <c r="G259" i="1"/>
  <c r="G258" i="1"/>
  <c r="G257" i="1"/>
  <c r="G256" i="1"/>
  <c r="G255" i="1"/>
  <c r="G253" i="1"/>
  <c r="G252" i="1"/>
  <c r="G238" i="1"/>
  <c r="G215" i="1"/>
  <c r="G214" i="1"/>
  <c r="G213" i="1"/>
  <c r="G212" i="1"/>
  <c r="G205" i="1"/>
  <c r="G204" i="1"/>
  <c r="G203" i="1"/>
  <c r="G202" i="1"/>
  <c r="G201" i="1"/>
  <c r="G200" i="1"/>
  <c r="G199" i="1"/>
  <c r="G198" i="1"/>
  <c r="G197" i="1"/>
  <c r="G190" i="1"/>
  <c r="G195" i="1"/>
  <c r="G194" i="1"/>
  <c r="G275" i="1"/>
  <c r="G271" i="1"/>
  <c r="G191" i="1"/>
  <c r="G320" i="1"/>
  <c r="G319" i="1"/>
  <c r="G318" i="1"/>
  <c r="G317" i="1"/>
  <c r="G316" i="1"/>
  <c r="G315" i="1"/>
  <c r="G314" i="1"/>
  <c r="G313" i="1"/>
  <c r="G312" i="1"/>
  <c r="G274" i="1"/>
  <c r="G273" i="1"/>
  <c r="G272" i="1"/>
  <c r="G172" i="1"/>
  <c r="G75" i="1"/>
  <c r="G133" i="1"/>
  <c r="G127" i="1"/>
  <c r="G126" i="1"/>
  <c r="G125" i="1"/>
  <c r="G121" i="1"/>
  <c r="G168" i="1"/>
  <c r="G161" i="1"/>
  <c r="G160" i="1"/>
  <c r="G158" i="1"/>
  <c r="G67" i="1"/>
  <c r="G63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4" i="1"/>
  <c r="G93" i="1"/>
  <c r="G12" i="1"/>
  <c r="G60" i="1"/>
  <c r="G10" i="1"/>
  <c r="I154" i="2" l="1"/>
  <c r="E154" i="2"/>
  <c r="D154" i="2"/>
  <c r="B154" i="2"/>
</calcChain>
</file>

<file path=xl/sharedStrings.xml><?xml version="1.0" encoding="utf-8"?>
<sst xmlns="http://schemas.openxmlformats.org/spreadsheetml/2006/main" count="1397" uniqueCount="419">
  <si>
    <t>DATA DA ORDEM</t>
  </si>
  <si>
    <t>FORNECEDOR</t>
  </si>
  <si>
    <t>PRODUTO/SERVIÇO</t>
  </si>
  <si>
    <t>UNDIDADE</t>
  </si>
  <si>
    <t>QUANTIDADE</t>
  </si>
  <si>
    <t>VALOR UNITÁRIO</t>
  </si>
  <si>
    <t>VALOR TOTAL</t>
  </si>
  <si>
    <t>33972464000119 - ABDE ASSOCIAÇAO BRASILEIRA DE INSTITUIÇÕ</t>
  </si>
  <si>
    <t>00680 - INSTRUÇÃO, TREINAMENTO, ORIENTAÇÃO PEDAGÓGICA E EDUCACIONAL, AVALIAÇÃO DE CONHECIMENTOS DE QUALQUER NATUREZA</t>
  </si>
  <si>
    <t>UN</t>
  </si>
  <si>
    <t>02324426000126 - ACP ENGENHARIA LTDA</t>
  </si>
  <si>
    <t>00670 - ENGENHARIA, AGRONOMIA, AGRIMENSURA, ARQUITETURA, GEOLOGIA, URBANISMO, PAISAGISMO E CONGÊNERES</t>
  </si>
  <si>
    <t>34044966000142 - NPB – Arquitetura LTDA</t>
  </si>
  <si>
    <t>09346601001520 - B3 S.A. - BRASIL, BOLSA, BALCÃO</t>
  </si>
  <si>
    <t>00655 - ANÁLISE E DESENVOLVIMENTO DE SISTEMAS.</t>
  </si>
  <si>
    <t>10/03/2020 12:54:31</t>
  </si>
  <si>
    <t>03965261000134 - LIF COMERCIO DE PURIFICADORES LTDA ME</t>
  </si>
  <si>
    <t>01312 - REFIL DE FILTRAGEM CZ+7 PARA PURIFICADOR DE ÁGUA</t>
  </si>
  <si>
    <t>10/03/2020 09:40:57</t>
  </si>
  <si>
    <t>11493926000182 - RAMAX SERVIÇO E COMERCIO DE ELETROELETRONICOS EIRELI</t>
  </si>
  <si>
    <t>01455 - FORNO MICROONDAS 32 LITROS 110 VOLTS</t>
  </si>
  <si>
    <t>10/03/2020 09:29:42</t>
  </si>
  <si>
    <t>03823043000165 - HC COMPRESSORES E PECAS EIRELI</t>
  </si>
  <si>
    <t>01464 - TUBO DE COBRE RIGIDO</t>
  </si>
  <si>
    <t>METRO</t>
  </si>
  <si>
    <t>01463 - PORCA FLANGE 5/8</t>
  </si>
  <si>
    <t>01462 - REFIL MAÇARICO PORTÁTIL</t>
  </si>
  <si>
    <t>01461 - FILTRO SECADOR 5/8 X 305 ROSCA</t>
  </si>
  <si>
    <t>01409 - VARETA DE SOLDA FOSCOPER</t>
  </si>
  <si>
    <t>KG</t>
  </si>
  <si>
    <t>24380578000421 - WHITE MARTINS GASES INDUSTRIAIS DO NORDESTE S/A</t>
  </si>
  <si>
    <t>00682 - LOCAÇÃO DE BENS MÓVEIS</t>
  </si>
  <si>
    <t>10/03/2020 09:23:22</t>
  </si>
  <si>
    <t>01255 - NITROGÊNIO</t>
  </si>
  <si>
    <t>M3</t>
  </si>
  <si>
    <t>10/03/2020 09:16:00</t>
  </si>
  <si>
    <t>08990904000113 - A. DE OLIVEIRA FILHO PAPELARIA ME</t>
  </si>
  <si>
    <t>00747 - FITA ANTIDERRAPANTE</t>
  </si>
  <si>
    <t>01579286000174 - SAFEWEB SEGURANCA DA INFORMACAO LTDA.</t>
  </si>
  <si>
    <t>00681 - LICENCIAMENTO OU CESSÃO DE DIREITO DE USO DE PROGRAMAS DE COMPUTAÇÃO.</t>
  </si>
  <si>
    <t>00656809000176 - ASSOCIAÇÃO BRASILEIRA DE OUVIDORES</t>
  </si>
  <si>
    <t>06070152000147 - INSPER - INSTITUTO DE ENSINO E PESQUISA</t>
  </si>
  <si>
    <t>02231414000157 - ACP EMPREENDIMENTOS LTDA</t>
  </si>
  <si>
    <t>00694 - SERVIÇOS DE AVALIAÇÃO DE BENS E SERVIÇOS DE QUALQUER NATUREZA.</t>
  </si>
  <si>
    <t>01634120000103 - CONFEDERACAO NACIONAL DAS INSTITUICOES FINANCEIRAS-CNF</t>
  </si>
  <si>
    <t>04658596000172 - SEGAL - SEGURANÇA DO TRABALHO E AMBIENTAL LTDA</t>
  </si>
  <si>
    <t>03097308000195 - IR PROJETOS AVALIAÇÕES E CONSULTORIA S/C</t>
  </si>
  <si>
    <t>00708 - OUTROS SERVIÇOS TÉCNICOS ESPECIALIZADOS</t>
  </si>
  <si>
    <t>03481105000106 - GARANTIA ENGENHARIA DE AVALIAÇÕES LTDA</t>
  </si>
  <si>
    <t>13.025.118/0001-16 - DCM SERVIÇOS INDUSTRIAIS</t>
  </si>
  <si>
    <t>00683 - LUBRIFICAÇÃO, LIMPEZA, LUSTRAÇÃO, REVISÃO, CARGA E RECARGA, CONSERTO, RESTAURAÇÃO, BLINDAGEM, MANUTENÇÃO E CONSERVAÇÃO</t>
  </si>
  <si>
    <t>00654752591 - Geraldo Dias Abbehusen</t>
  </si>
  <si>
    <t xml:space="preserve">01458 - Remuneração Variável Diretores </t>
  </si>
  <si>
    <t>003.322.915-53 - Jairo Alfredo Oliveira Carneiro</t>
  </si>
  <si>
    <t>67871224549 - OTTO ROBERTO MENDONCA DE ALENCAR FILHO</t>
  </si>
  <si>
    <t>18/02/2020 17:35:04</t>
  </si>
  <si>
    <t>05235351000103 - TELEPLANEJ COMERCIO E SERVICOS EIRELI</t>
  </si>
  <si>
    <t>01456 - FONTE 12V 2 AMPERES</t>
  </si>
  <si>
    <t>18/02/2020 10:54:46</t>
  </si>
  <si>
    <t>14774143553 - PAULO HENRIQUE DE ALMEIDA</t>
  </si>
  <si>
    <t>01330 - CONSELHO FISCAL</t>
  </si>
  <si>
    <t>18/02/2020 10:53:00</t>
  </si>
  <si>
    <t>04790936520 - LUIZA AMELIA GUEDES MACHADO MELLO</t>
  </si>
  <si>
    <t>18/02/2020 10:51:32</t>
  </si>
  <si>
    <t>356.593.865-04 - AYALA MARIUSHA GUEDES GUIMARAES ROCHA</t>
  </si>
  <si>
    <t>18/02/2020 10:49:39</t>
  </si>
  <si>
    <t>346.434.195-04 - JOSE LUIZ SANTOS SOUZA</t>
  </si>
  <si>
    <t>18/02/2020 10:45:38</t>
  </si>
  <si>
    <t>34340815500 - ANTONIO FELIX MACEDO MASCARENHAS</t>
  </si>
  <si>
    <t>15139629000194 - COELBA - CIA DE ELETRICIDADE DO ESTADO DA BAHIA</t>
  </si>
  <si>
    <t>00712 - ENERGIA</t>
  </si>
  <si>
    <t>18150794000135 - RK ENGENHARIA E CONSULTORIA LTDA</t>
  </si>
  <si>
    <t>04561257000173 - EBS SERVIÇOS DE ENGENHARIA LTDA</t>
  </si>
  <si>
    <t>00692 - REPARAÇÃO, CONSERVAÇÃO E REFORMA DE EDIFÍCIOS, ESTRADAS, PONTES, PORTOS E CONGÊNERES</t>
  </si>
  <si>
    <t>07220307000147 - NETÂNIA ENGENHARIA LTDA</t>
  </si>
  <si>
    <t>13504675000110 - EMPRESA BAIANA DE AGUAS E SANEAMENTO S/A EMBASA</t>
  </si>
  <si>
    <t>00711 - ÁGUA</t>
  </si>
  <si>
    <t>29/01/2020 15:04:06</t>
  </si>
  <si>
    <t>09034217000197 - CONEX4 MULTIMIDIA LIMITADA</t>
  </si>
  <si>
    <t>01453 - HD INTERNO 4 TB</t>
  </si>
  <si>
    <t>01273 - CAMERA BULLET</t>
  </si>
  <si>
    <t>01452 - DVR 32 CANAIS</t>
  </si>
  <si>
    <t>28/01/2020 14:55:33</t>
  </si>
  <si>
    <t>28/01/2020 14:53:53</t>
  </si>
  <si>
    <t>28/01/2020 14:50:35</t>
  </si>
  <si>
    <t>28/01/2020 14:48:08</t>
  </si>
  <si>
    <t>28/01/2020 14:36:27</t>
  </si>
  <si>
    <t>27/01/2020 16:28:25</t>
  </si>
  <si>
    <t>40624579000188 - MGC COMÉRCIO DE MATERIAIS DE CONSTRUÇÃO LTDA</t>
  </si>
  <si>
    <t>00774 - MANGUEIRA  50 METROS</t>
  </si>
  <si>
    <t>07/01/2020 14:41:09</t>
  </si>
  <si>
    <t>27.849.015/0001-85 - Daniel Raimundo Bahia Azzi</t>
  </si>
  <si>
    <t>01432 - 1/4 DE TINTA</t>
  </si>
  <si>
    <t>01424 - PRATO PEQUENO PARA PLANTA</t>
  </si>
  <si>
    <t>01430 - PINCEL EM NYLON-NUMERO 01</t>
  </si>
  <si>
    <t>01431 - PINCEL EM NYLON-NUMERO 03</t>
  </si>
  <si>
    <t>01427 - VASO MEDIO PARA PLANTAS</t>
  </si>
  <si>
    <t>01429 - GALAO DE TINTA</t>
  </si>
  <si>
    <t>01426 - PRATO GRANDE PARA PLANTA</t>
  </si>
  <si>
    <t>01425 - PRATO MEDIO PARA PLANTA</t>
  </si>
  <si>
    <t>01428 - TERRA VEGETAL 30 KG</t>
  </si>
  <si>
    <t>00919300000179 - COPA CONSULTORIA EMPRESARIAL S/C LTDA</t>
  </si>
  <si>
    <t>00659 - ASSESSORIA OU CONSULTORIA DE QUALQUER NATUREZA</t>
  </si>
  <si>
    <t>07/01/2020 09:08:55</t>
  </si>
  <si>
    <t>03613608000180 - Tapex Comércio de Tapetes Ltda</t>
  </si>
  <si>
    <t>01447 - TAPETE PERSONALIZADO 2,30 X 0,90</t>
  </si>
  <si>
    <t>01449 - TAPETE PERSONALIZADO 1,90 X 1,00</t>
  </si>
  <si>
    <t>01448 - TAPETE PERSONALIZADO 2,50 X 1,50</t>
  </si>
  <si>
    <t>07/01/2020 08:32:42</t>
  </si>
  <si>
    <t>05541896000130 - RESIAK REFRIGERAÇÃO ELETRICIDADE COMERCIAL E SERVIÇOS LTDA</t>
  </si>
  <si>
    <t>01450 - GÁS R-141B CILINDRO COM 13,61 KG</t>
  </si>
  <si>
    <t>01451 - GÁS 410-A CILINDRO COM 11,30 KG</t>
  </si>
  <si>
    <t>06/01/2020 12:55:47</t>
  </si>
  <si>
    <t>07805424000172 - AME COMERCIAL DE MAT DE ESCRITÓRIO LTDA</t>
  </si>
  <si>
    <t>01188 - POST IT PACOTE COM 4 BLOCOS 50 FOLHAS CADA - MED 38MMX50MM AMARELO.</t>
  </si>
  <si>
    <t>PCT</t>
  </si>
  <si>
    <t>00650 - CLIPS 2/0 NIQUELADO C/100U</t>
  </si>
  <si>
    <t>CX</t>
  </si>
  <si>
    <t>00121 - GRAMPOS 26/6 (CX/5000 U)</t>
  </si>
  <si>
    <t>00182 - REGUA PLASTICA (30 CM)</t>
  </si>
  <si>
    <t>00219 - PAPEL A-4 P/XEROX 210X297MM (C/500 FLS)</t>
  </si>
  <si>
    <t>00019 - CANETA ESFEROGRAFICA CRISTAL (AZUL)</t>
  </si>
  <si>
    <t>00003 - APONTADOR MANUAL P/ LAPIS C/2 FUROS</t>
  </si>
  <si>
    <t>00116 - GRAMPEADOR 26/6 MM</t>
  </si>
  <si>
    <t>00022 - CANETA ESFEROGRAFICA (PRETA)</t>
  </si>
  <si>
    <t>00165 - PERFURADOR</t>
  </si>
  <si>
    <t>00135 - LIVRO PROTOCOLO INTERNO COM 100 FOLHAS</t>
  </si>
  <si>
    <t>01132 - SALIENTADOR FLUORESCENTE VERDE</t>
  </si>
  <si>
    <t>01403 - PASTA EM L A4</t>
  </si>
  <si>
    <t>00012 - BORRACHA BICOLOR</t>
  </si>
  <si>
    <t>00132 - LIVRO ATA DIRETORIA (PAUTADO C/100 FLS)21,5x30,5</t>
  </si>
  <si>
    <t>00036 - COLA LIQUIDA 40grs</t>
  </si>
  <si>
    <t>01133 - SALIENTADOR FLUORESCENTE AMARELO</t>
  </si>
  <si>
    <t>00037 - COLA EM BASTAO 08grs</t>
  </si>
  <si>
    <t>00169 - PINCEL P/ QUADRO BRANCO PRETO</t>
  </si>
  <si>
    <t>00015 - Borracha para cédula (elástico de borracha)</t>
  </si>
  <si>
    <t>00057 - EXTRATOR DE GRAMPOS</t>
  </si>
  <si>
    <t>00067 - FITA ADESIVA ( 12X30 )</t>
  </si>
  <si>
    <t>RL</t>
  </si>
  <si>
    <t>00168 - PINCEL ATOMICO</t>
  </si>
  <si>
    <t>00018 - CANETA ESFEROGRAFICA ESCRITA FINA (AZUL)</t>
  </si>
  <si>
    <t>00032 - CLIPS METAL NIQUEL. Nº3/0 (CX.C/ 50 U)</t>
  </si>
  <si>
    <t>00138 - PAPEL APERGAMINHADO FLIP CHART (66X96) CM</t>
  </si>
  <si>
    <t>00040 - CORRETIVO LIQUIDO A BASE D`AGUA 18ml</t>
  </si>
  <si>
    <t>00436454000100 - MAGALDI FIGUEIREDO ENGENHARIA LTDA</t>
  </si>
  <si>
    <t>26/12/2019 15:35:18</t>
  </si>
  <si>
    <t>00207462000184 - CVE COM DE MATERIAIS ELETRICOS E HIDRAULICOS LTDA EPP</t>
  </si>
  <si>
    <t>01446 - CORREIA 3VX0500</t>
  </si>
  <si>
    <t>02367513000160 - MENEZES MIRANDA E OLIVEIRA ADV. ASSOCIADOS</t>
  </si>
  <si>
    <t>ADVOCACIA - SERVICOS DE ADVOCACIA</t>
  </si>
  <si>
    <t>20/12/2019 15:15:15</t>
  </si>
  <si>
    <t>20/12/2019 15:13:40</t>
  </si>
  <si>
    <t>20/12/2019 15:12:10</t>
  </si>
  <si>
    <t>20/12/2019 15:10:08</t>
  </si>
  <si>
    <t>20/12/2019 15:08:20</t>
  </si>
  <si>
    <t>18/12/2019 08:45:50</t>
  </si>
  <si>
    <t>16597293000176 - CJL COM DE MAT DE ESC E INF LTDA - EPP</t>
  </si>
  <si>
    <t>01444 - QUADRO BRANCO 300 X 120 CM</t>
  </si>
  <si>
    <t>01443 - QUADRO BRANCO 120 X 90 CM</t>
  </si>
  <si>
    <t>17/12/2019 13:05:47</t>
  </si>
  <si>
    <t>01754239001787 - REFRIGERAÇÃO DUFRIO COM E IMP LTDA</t>
  </si>
  <si>
    <t>01445 - TUBO ISOLANTE TÉRMICO 1/4</t>
  </si>
  <si>
    <t>01394 - TUBO ISOLANTE TÉRMICO 5/8</t>
  </si>
  <si>
    <t>01395 - TUBO ISOLANTE TÉRMICO 3/8</t>
  </si>
  <si>
    <t>10.841.540/0001-51 - LÍDER GRÁFICA E EDITORA LTDA</t>
  </si>
  <si>
    <t>PUBLICACAO - PUBLICACAO  EM JORNAIS</t>
  </si>
  <si>
    <t>17/12/2019 09:10:08</t>
  </si>
  <si>
    <t>01402 - REGISTRO ESFERA EM LATÃO 2 POLEGADAS</t>
  </si>
  <si>
    <t>23796942000123 - THAIS SENA TAVARES LIMA 01857705505</t>
  </si>
  <si>
    <t>11089005000159 - ATUALIZA ASSESSORIA TREINAMENTO E SERVICOS EDUCACIONAIS LTDA</t>
  </si>
  <si>
    <t>17.417.358/0001-17 - PEDREIRA &amp; JESUS ADVOGADOS</t>
  </si>
  <si>
    <t>12/12/2019 08:32:56</t>
  </si>
  <si>
    <t>01441 - DUCHA HIGIÊNICA</t>
  </si>
  <si>
    <t>09/12/2019 10:45:19</t>
  </si>
  <si>
    <t>01442 - ADAPTADOR HDMI PARA VGA</t>
  </si>
  <si>
    <t>06/12/2019 09:54:25</t>
  </si>
  <si>
    <t>06/12/2019 09:52:56</t>
  </si>
  <si>
    <t>06/12/2019 09:50:59</t>
  </si>
  <si>
    <t>06/12/2019 09:49:06</t>
  </si>
  <si>
    <t>06/12/2019 09:46:48</t>
  </si>
  <si>
    <t>05/12/2019 13:13:29</t>
  </si>
  <si>
    <t>05038634000157 - REALMED - COMERCIO DE PRODUTOS E EQUIPAMENTOS MEDICO HOSPITALARES LTDA</t>
  </si>
  <si>
    <t>01439 - CADEIRA DE RODAS</t>
  </si>
  <si>
    <t>05/12/2019 08:48:24</t>
  </si>
  <si>
    <t>14517117000151 - ONE COMERCIAL LTDA</t>
  </si>
  <si>
    <t>01117 - PROTETOR AURICULAR EM ESPUMA PARA HEADSET</t>
  </si>
  <si>
    <t>01437 - Cabo Plantronics U10 para Headset</t>
  </si>
  <si>
    <t>01436 - Headset Plantronics EncorePro HW520</t>
  </si>
  <si>
    <t>04897944000164 - REGISTRACOM WEBVISAO LTDA</t>
  </si>
  <si>
    <t>00728 - INTERNET</t>
  </si>
  <si>
    <t>29/11/2019 11:46:14</t>
  </si>
  <si>
    <t>11914442000160 - MARIA ELIETE MOTA DOS SANTOS</t>
  </si>
  <si>
    <t>00992 - BANDEIRA DO BRASIL</t>
  </si>
  <si>
    <t>01271 - BANDEIRA DA DESENBAHIA</t>
  </si>
  <si>
    <t>01272 - BANDEIRA DA BAHIA</t>
  </si>
  <si>
    <t>27/11/2019 10:56:38</t>
  </si>
  <si>
    <t>05340663000179 - ARTEMP CLIMATIZAÇÃO LTDA</t>
  </si>
  <si>
    <t>01438 - APARELHO DE REFRIGERAÇÃO 18 MIL BTUS - MODELO PISO TETO</t>
  </si>
  <si>
    <t>34.129.267/0001-03 - RAFAEL CHAVES SOCIEDADE INDIVIDUAL DE ADVOCACIA</t>
  </si>
  <si>
    <t>01997821567 - ANNA CHRISTINA FRANÇA FERREIRA</t>
  </si>
  <si>
    <t>11309519000172 - VAREJO BRINDES SOLUÇÃO EM IMPRESSOS GRÁFICOS EIRELI - ME</t>
  </si>
  <si>
    <t>00662 - COMPOSIÇÃO GRÁFICA, FOTOCOMPOSIÇÃO, CLICHERIA, ZINCOGRAFIA, LITOGRAFIA, FOTOLITOGRAFIA</t>
  </si>
  <si>
    <t>04/11/2019 14:33:58</t>
  </si>
  <si>
    <t>04/11/2019 14:32:45</t>
  </si>
  <si>
    <t>04/11/2019 14:20:20</t>
  </si>
  <si>
    <t>04/11/2019 14:18:22</t>
  </si>
  <si>
    <t>04/11/2019 14:15:25</t>
  </si>
  <si>
    <t>30/10/2019 08:37:59</t>
  </si>
  <si>
    <t>14760000007883 - ABNT ASSOCIAÇAO BRASILEIRA DE NORMAS TECNICAS</t>
  </si>
  <si>
    <t>01415 - Norma Técnica ABNT NBR em formato eletrônico</t>
  </si>
  <si>
    <t>16479446000180 - PLANTA PLANEJAMENTO &amp; ENGENHARIA LTDA - ME</t>
  </si>
  <si>
    <t>21/10/2019 10:56:02</t>
  </si>
  <si>
    <t>21/10/2019 10:54:53</t>
  </si>
  <si>
    <t>21/10/2019 10:52:23</t>
  </si>
  <si>
    <t>21/10/2019 10:50:44</t>
  </si>
  <si>
    <t>21/10/2019 10:40:01</t>
  </si>
  <si>
    <t>04464918000142 - G E A ESQUADRIAS DE ALUMINIO LTDA</t>
  </si>
  <si>
    <t>11/10/2019 10:30:27</t>
  </si>
  <si>
    <t>27390044000121 - TM SOLUCOES IMPORTACAO E EXPORTACAO DE EQUIPAMENTOS DE INFORMATICA EIRELI</t>
  </si>
  <si>
    <t>00967 - COMPUTADOR DESKTOP CORE I5 16GB</t>
  </si>
  <si>
    <t>33972464000208 - ABDE-ASS.BRAS. DE INST. FINANC. DE DESENV.</t>
  </si>
  <si>
    <t>11583213000100 - CARLOS ALVES FIAIS</t>
  </si>
  <si>
    <t>00695 - SERVIÇOS DE CHAVEIROS, CONFECÇÃO DE CARIMBOS, PLACAS, SINALIZAÇÃO VISUAL, BANNERS, ADESIVOS E CONGÊNERES</t>
  </si>
  <si>
    <t>09/10/2019 09:02:59</t>
  </si>
  <si>
    <t>00789 - BALUN</t>
  </si>
  <si>
    <t>08/10/2019 10:03:57</t>
  </si>
  <si>
    <t>19240070000145 - SILVA CASQUEIRO ELETRICA LTDA - ME</t>
  </si>
  <si>
    <t>00634 - INTERRUPTOR DE 01 TECLA SIMPLES</t>
  </si>
  <si>
    <t>01281 - CONECTOR RJ 45 CAT 6 MACHO</t>
  </si>
  <si>
    <t>01189 - PILHA NÃO RECARREGÁVEL ALCALINA 1,5V AA CILÍNDRICA CARTELA COM 2 UNIDADES</t>
  </si>
  <si>
    <t>CART</t>
  </si>
  <si>
    <t>00937 - LÂMPADA LED TUBULAR 20W 6500K BIVOLT - MED 120CM</t>
  </si>
  <si>
    <t>00198 - FITA ISOLANTE ANTI-CHAMA</t>
  </si>
  <si>
    <t>08/10/2019 09:58:25</t>
  </si>
  <si>
    <t>40500043000150 - ECO SYSTEM ETIQUETAS ADESIVAS LTDA</t>
  </si>
  <si>
    <t>00560 - ETIQUETA 23 X 47 X 2</t>
  </si>
  <si>
    <t>00556 - RIBBON PRETO CERA 110mm X 91M</t>
  </si>
  <si>
    <t>2967575300189 - TARCISIO BOMFIM SILVA</t>
  </si>
  <si>
    <t>08/10/2019 09:40:03</t>
  </si>
  <si>
    <t>18735047000169 - MJ COMERCIO E SERVICOS DE INFORMATICA EIRELI</t>
  </si>
  <si>
    <t>00531 - FILTRO DE LINHA</t>
  </si>
  <si>
    <t>00570 - MOUSE ÓTICO USB</t>
  </si>
  <si>
    <t>00630 - CABO DE REDE CAT 6</t>
  </si>
  <si>
    <t>00626 - APARELHO TELEFÔNICO ANALÓGICO COM FIO PARA MESA</t>
  </si>
  <si>
    <t>03198828000194 - PREV FOGO COMERCIO E SERVIÇOS DE EXTINTORES LTDA</t>
  </si>
  <si>
    <t>15165950000143 - ATUALIZACAO PROFISSIONAL CONTABIL E JURIDICA LTDA</t>
  </si>
  <si>
    <t>01/10/2019 14:43:56</t>
  </si>
  <si>
    <t>04699639000168 - CENTRAL PAPELARIA LTDA</t>
  </si>
  <si>
    <t>01423 - DISPLAY A3 ACRÍLICO</t>
  </si>
  <si>
    <t>19/09/2019 08:44:27</t>
  </si>
  <si>
    <t xml:space="preserve">01239 - DVR 16 canais </t>
  </si>
  <si>
    <t>17/09/2019 09:31:39</t>
  </si>
  <si>
    <t>09688034000195 - GRUPO MAXIMO COMERCIAL DE FERRAMENTAS LTDA</t>
  </si>
  <si>
    <t>01420 - CARNEIRA 4PTS H-700</t>
  </si>
  <si>
    <t>16/09/2019 09:20:30</t>
  </si>
  <si>
    <t>00047 - CAIXA ARQUIVO MODELO B (39.5X29.5X18.5)</t>
  </si>
  <si>
    <t>00131 - LAPIS PRETO Nº2</t>
  </si>
  <si>
    <t>00568 - FITA PVC transparente</t>
  </si>
  <si>
    <t>01230 - FITA CREPE 50MM x 50M</t>
  </si>
  <si>
    <t>16/09/2019 08:59:03</t>
  </si>
  <si>
    <t>13677034000167 - ATLAS PAPELARIA LTDA</t>
  </si>
  <si>
    <t>00020 - CANETA ESFEROGRAFICA (VERMELHA)</t>
  </si>
  <si>
    <t>01298 - GRAMPO TRILHO PLÁSTICO PCT 50 UN</t>
  </si>
  <si>
    <t>00520 - ETIQUETA PIMACO 14 POR FOLHA</t>
  </si>
  <si>
    <t>01358 - COLCHETE Nº 12</t>
  </si>
  <si>
    <t>18087401000196 - SRD CONSULTORES E ASSOCIADOS LTDA</t>
  </si>
  <si>
    <t>12/09/2019 14:36:01</t>
  </si>
  <si>
    <t>07014198000454 - ATACADÃO DO PAPEL LTDA</t>
  </si>
  <si>
    <t>1422 - HD EXTERNO 1TB</t>
  </si>
  <si>
    <t>00476614000144 - INSTITUTO BRASILEIRO DE CIENCIA BANCÁRIA</t>
  </si>
  <si>
    <t>12/09/2019 13:22:22</t>
  </si>
  <si>
    <t>01054 - COPO DESCARTÁVEL PARA CAFÉ 110ML</t>
  </si>
  <si>
    <t>CENTO</t>
  </si>
  <si>
    <t>12/09/2019 11:31:09</t>
  </si>
  <si>
    <t>06191680000154 - ALTAJAN COMÉRCIO DE PRODUTOS DE CONSUMO EIRELI – EPP</t>
  </si>
  <si>
    <t>00513 - SACO PLÁSTICO COM 04 FUROS 240X330X0,15</t>
  </si>
  <si>
    <t>11/09/2019 10:12:18</t>
  </si>
  <si>
    <t>03034323000194 - GRAJAÚ GRÁFICA E ENCADERNADORA LTDA</t>
  </si>
  <si>
    <t>01416 - Encadernação, gravação e douração de livros, revistas e congêneres.</t>
  </si>
  <si>
    <t>05/09/2019 16:45:15</t>
  </si>
  <si>
    <t>43708379000100 - FAST SHOP S.A.</t>
  </si>
  <si>
    <t>00972 - APARELHO DE TV DIGITAL</t>
  </si>
  <si>
    <t>05/09/2019 13:02:20</t>
  </si>
  <si>
    <t>02771487000131 - Nordeste EPI-Comércio de Equipamentos Industriais Ltda</t>
  </si>
  <si>
    <t>01421 - BOTA DE SEGURANÇA EM COURO NOBUCK</t>
  </si>
  <si>
    <t>01419 - PERNEIRA 03 TALAS EM VELCRO</t>
  </si>
  <si>
    <t>NÚMERO DA ORDEM/PRÉ-FATURA</t>
  </si>
  <si>
    <t>Titulo Contas a Pagar</t>
  </si>
  <si>
    <t>5125/2020</t>
  </si>
  <si>
    <t>Transferida</t>
  </si>
  <si>
    <t>5125/202011220</t>
  </si>
  <si>
    <t>Total: R$2.410,00</t>
  </si>
  <si>
    <t>Liquido: R$2.410,00</t>
  </si>
  <si>
    <t>INDUSTRIA E COMERCIO DONA FLOR LTDA EPP</t>
  </si>
  <si>
    <t>Exclusão Faturamento</t>
  </si>
  <si>
    <t>4815/2019</t>
  </si>
  <si>
    <t>4815/201921219</t>
  </si>
  <si>
    <t>4586/2019</t>
  </si>
  <si>
    <t>4586/201981019</t>
  </si>
  <si>
    <t>4325/2019</t>
  </si>
  <si>
    <t>4325/201919819</t>
  </si>
  <si>
    <t>4135/2019</t>
  </si>
  <si>
    <t>4135/201928619</t>
  </si>
  <si>
    <t>Nº NF</t>
  </si>
  <si>
    <t>DATA DE PAGAMENTO</t>
  </si>
  <si>
    <t>02 LICENÇAS ARCSERVE UDP 7.0 PREMIUM EDITION SOCKET CROSSGRADE BETWEEN DIFFERENT PRODUCTS LICENSE O</t>
  </si>
  <si>
    <t>BRASOFTWARE INFORMATICA LTDA</t>
  </si>
  <si>
    <t>02 LICENÇAS ARCSERVE UDP 7.0 PREMIUM EDITION SOCKET THREE YEARS ENTERPRISE MAINTENANCE NEW</t>
  </si>
  <si>
    <t xml:space="preserve">10 LICENÇAS ARCSERVE UDP 7.0 ADVANCED EDITION SOCKET CROSSGRADE BETWEEN DIFFERENT PRODUCTS LICENSE </t>
  </si>
  <si>
    <t>10 LICENÇAS ARCSERVE UDP 7.0 ADVANCED EDITION SOCKET THREE YEARS ENTERPRISE MAINTENANCE NEW</t>
  </si>
  <si>
    <t>ARMARIO CREDENZA 1.35x46,5x74 ARGILA</t>
  </si>
  <si>
    <t>FLEXCHAIR COM DE MOVEIS P/ESCRIT LTDA</t>
  </si>
  <si>
    <t xml:space="preserve">CADEIRA UP AZUL FIXA ESTRUTURA 6065 PRETO KIT 2 UNIDADES
</t>
  </si>
  <si>
    <t>CADEIRA UP BRANCO FIXA ESTRUTURA 6065 PRETO KIT 2 UNIDADES</t>
  </si>
  <si>
    <t>CADEIRA UP PP AZUL 36 C/ BRACO CPY0069 FLANGE FIXA C/FURACAO SECRETA</t>
  </si>
  <si>
    <t>CADEIRA UP VERMELHA FIXA ESTRUTURA 6065 PRETO KIT ASSENTOS</t>
  </si>
  <si>
    <t>COMPUTADOR MAC MINI MARCA APPLE MOD i5 NS C07ZF1JWJYW0</t>
  </si>
  <si>
    <t>TM SOLUÇÕES IMPORTAÇÃO E EXPORTAÇÃO DE EQUIP DE INFORMATICA LTDA</t>
  </si>
  <si>
    <t xml:space="preserve">CONDICIONADOR CARRIER 18000 BTU 220V SERPENTINA COBRE R 410 NS 0719B15004273 
</t>
  </si>
  <si>
    <t>ARTEMP COMERCIAL LTDA</t>
  </si>
  <si>
    <t>EVAPORADOR CARRIER 18000 BTU PT SPACE  220V NS 0215B15643176</t>
  </si>
  <si>
    <t>GRAVADOR DE VIDEO DIGITAL  MHDX 1132 DVR CFTV INTELBRAS NS YLCH2503447YR</t>
  </si>
  <si>
    <t>CONEX4 MULTIMIDIA LTDA</t>
  </si>
  <si>
    <t>GRAVADOR DE VIDEO DIGITAL MULTI HD MHDX 1116 INTELBRAS NS 071H1401880FT</t>
  </si>
  <si>
    <t>TELEPLANEJ COMÉRCIO E SERVIÇOS LTDA</t>
  </si>
  <si>
    <t>LICENÇAS AUTOCAD LT COMMERCIAL SINGLE USER ANNUAL SUBSCRIPTION RENEWAL WIN</t>
  </si>
  <si>
    <t>MESA 25MM REDONDA 1100M DIAMETRO PERFIL RETO ARGILA</t>
  </si>
  <si>
    <t>MESA QUADRADA, TAMPO 25MM,1000X1000X740 , ESTRUTURA 04 PÉS TUBO 50/50 PERFIL RETO ARGILA</t>
  </si>
  <si>
    <t>MESA RETA LINHA OPEN, TAMPO 25MM, 2410X600X740,05  PE CENTRAL RECUADO PERFIL RETO ARGILA</t>
  </si>
  <si>
    <t>SERVIÇOS DE INSTALAÇÃO, CONFIGURAÇÃO E MIGRAÇÃO BP 111333 111334 111335 111336</t>
  </si>
  <si>
    <t>TELEVISOR 4K LED 55 POLEGADAS LG N/S 905AZUJ2P998</t>
  </si>
  <si>
    <t>FAST SHOP S/A</t>
  </si>
  <si>
    <t>Unidade Backup externa LTO8 Com conectivi, 01 HBA SAS marca HPE ON, 01 HBA FC marca HPE PN, 01 cabo</t>
  </si>
  <si>
    <t>LICITEC TECNOLOGIA EIRELI</t>
  </si>
  <si>
    <t>CONTRATO 23092019</t>
  </si>
  <si>
    <t>07.01.20</t>
  </si>
  <si>
    <t>CNPJ</t>
  </si>
  <si>
    <t>57142978000105</t>
  </si>
  <si>
    <t>21587632000173</t>
  </si>
  <si>
    <t>27390044000121</t>
  </si>
  <si>
    <t>05340663000179</t>
  </si>
  <si>
    <t>09034217000197</t>
  </si>
  <si>
    <t>05235351000103</t>
  </si>
  <si>
    <t>43708379000100</t>
  </si>
  <si>
    <t>00596 - PAPEL TOALHA EM BOBINA 20CMX100M</t>
  </si>
  <si>
    <t>CASA ATLÂNTICO EIRELI ME</t>
  </si>
  <si>
    <t>22.505.764/0001-71</t>
  </si>
  <si>
    <t>00191 - AÇÚCAR</t>
  </si>
  <si>
    <t>2W COMERCIO, DISTRIBUIÇÃO E SERVIÇOS EIRELI</t>
  </si>
  <si>
    <t>34.411.587/0001-43</t>
  </si>
  <si>
    <t>00192 - CAFE EM GRÃO</t>
  </si>
  <si>
    <t>05.781.888/0001-60</t>
  </si>
  <si>
    <t>CONEX4 MULTIMIDIA LIMITADA</t>
  </si>
  <si>
    <t>09.034.217/0001-97</t>
  </si>
  <si>
    <t>00991 - COPO PARA ÁGUA 200ML</t>
  </si>
  <si>
    <t>GUERREIRO COMERCIO DE DESCARTAVEIS EIRELI</t>
  </si>
  <si>
    <t>30.070.634/0001-81</t>
  </si>
  <si>
    <t>ECO SYSTEM ETIQUETAS ADESIVAS LTDA</t>
  </si>
  <si>
    <t>40.500.043/0001-50</t>
  </si>
  <si>
    <t>TELEPLANEJ COMERCIO E SERVICOS EIRELI</t>
  </si>
  <si>
    <t>05.235.351/0001-03</t>
  </si>
  <si>
    <t>ELETRICA LUZ COMERCIAL DE MATERIAIS ELETRICOS EIRELLI</t>
  </si>
  <si>
    <t>00.226.324/0001-42</t>
  </si>
  <si>
    <t>00435 - LEITE EM PO DESNATADO</t>
  </si>
  <si>
    <t>VMC COMERCIAL LTDA - ME</t>
  </si>
  <si>
    <t>17.412.689/0001-64</t>
  </si>
  <si>
    <t>00193 - LEITE EM PO INTEGRAL</t>
  </si>
  <si>
    <t>00477 - PALETA DESCARTAVEL  PCT/500</t>
  </si>
  <si>
    <t>CRISTINA FELISMINO DOS SANTOS</t>
  </si>
  <si>
    <t>30.510.368/0001-60</t>
  </si>
  <si>
    <t>00557 - PAPEL HIGIENICO FOLHA DUPLA</t>
  </si>
  <si>
    <t>00559 - SABONETE  LIQUIDO</t>
  </si>
  <si>
    <t>00475 - SACHÊ DE AÇÚCAR</t>
  </si>
  <si>
    <t>CEABA - JOCEVAL DE OLIVEIRA SANTOS</t>
  </si>
  <si>
    <t>03.867.889/0001-05</t>
  </si>
  <si>
    <t>RESIAK REFRIGERAÇÃO ELETRICIDADE COMERCIAL E SERVIÇOS LTDA</t>
  </si>
  <si>
    <t>05.541.896/0001-30</t>
  </si>
  <si>
    <t>RELAÇÃO DE AQUISIÇÃO DE BENS</t>
  </si>
  <si>
    <t>Objeto</t>
  </si>
  <si>
    <t>Preço Unitário</t>
  </si>
  <si>
    <t>Quantidade</t>
  </si>
  <si>
    <t>Valor Total</t>
  </si>
  <si>
    <t>Fornecedor</t>
  </si>
  <si>
    <t>00991-COPO PARA ÁGUA 200ML</t>
  </si>
  <si>
    <t>30.070.634/0001-81 GUERREIRO COMERCIO DE DESCARTAVEIS EIRELI</t>
  </si>
  <si>
    <t>00559 - SABONETE  LIQUIDO</t>
  </si>
  <si>
    <t>22505764000171 - CASA ATLÂNTICO EIRELI ME</t>
  </si>
  <si>
    <t>01054-COPO DESCARTÁVEL PARA CAFÉ 110ML</t>
  </si>
  <si>
    <t>00596-PAPEL TOALHA EM BOBINA 20CMX100M</t>
  </si>
  <si>
    <t>00067-FITA ADESIVA ( 12X30 )</t>
  </si>
  <si>
    <t>00015-Borracha para cédula (elástico de borracha)</t>
  </si>
  <si>
    <t>00650-CLIPS 2/0 NIQUELADO C/100U</t>
  </si>
  <si>
    <t>01403-PASTA EM L A4</t>
  </si>
  <si>
    <t>00037-COLA EM BASTAO 08grs</t>
  </si>
  <si>
    <t>00019-CANETA ESFEROGRAFICA CRISTAL (AZUL)</t>
  </si>
  <si>
    <t>00219-PAPEL A-4 P/XEROX 210X297MM (C/500 FLS)</t>
  </si>
  <si>
    <t>00606 - ÁLCOOL ETÍLICO EM GEL 70% PARA ASSEPSIA DAS MÃOS 5 LITROS</t>
  </si>
  <si>
    <t>14929894000103 - PROTESE VIDA COMERCIO DE MATERIAIS HOSPITALARES EIRELLI</t>
  </si>
  <si>
    <t>01459 - GÁS 407-C</t>
  </si>
  <si>
    <t>00937-LÂMPADA LED TUBULAR 20W 6500K BIVOLT - MED 120CM</t>
  </si>
  <si>
    <t>00.226.324/0001-42 - ELETRICA LUZ COMERCIAL DE MATERIAIS ELETRICOS EIRELLI</t>
  </si>
  <si>
    <t>00626-APARELHO TELEFÔNICO ANALÓGICO COM FIO PARA MESA</t>
  </si>
  <si>
    <t>00192-CAFE EM GRÃO</t>
  </si>
  <si>
    <t>05781888000160 - INDUSTRIA E COMERCIO DONA FLOR LTDA EPP</t>
  </si>
  <si>
    <t>01467 - MÁSCARA DE PROTEÇÃO EM TECIDO</t>
  </si>
  <si>
    <t>40480964000107 - ASSOCIAÇÃO CRISTÃ DE AMPARO SOCIAL</t>
  </si>
  <si>
    <t>TAG RFID UHF PATRIMÔNIO NO METAL 50X25 MM</t>
  </si>
  <si>
    <t>12982578000170 - NEXXTO SERVIÇOS EM TECNOLOGIA DA INFORMAÇÃO S.A</t>
  </si>
  <si>
    <t>TAG RFID UHF TAPMARK</t>
  </si>
  <si>
    <t>LEITOR DE CÓDIGO DE BARRAS</t>
  </si>
  <si>
    <t>01470 - MANGUEIRA 1/4 IBBL</t>
  </si>
  <si>
    <t>01465 - IMPRESSORA MULTIFUNCIONAL JATO DE TINTA</t>
  </si>
  <si>
    <t>68993641001019 - AGIS EQUIPAMENTOS E SERVICOS DE INFORMATICA LTDA.</t>
  </si>
  <si>
    <t>01473 - SENSOR DE TEMPERATURA PARA AR CONDICIONADO</t>
  </si>
  <si>
    <t>05990291000126 - CONTROLTHERME CLIMATIZAÇÃO LTDA EPP</t>
  </si>
  <si>
    <t>01262 - SENSOR DE DEGELO PARA AR CONDICIONADO</t>
  </si>
  <si>
    <t>Data-base: 23/09/2019 a 11/05/2020</t>
  </si>
  <si>
    <t>Legenda</t>
  </si>
  <si>
    <t>Itens Adquiridos para Combate à COVID-19 (não emergencial)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</si>
</sst>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71">
    <xf numFmtId="0" fontId="0" fillId="0" borderId="0" xfId="0"/>
    <xf numFmtId="0" fontId="0" fillId="0" borderId="0" xfId="0"/>
    <xf numFmtId="0" fontId="1" fillId="2" borderId="0" xfId="0" applyFont="1" applyFill="1"/>
    <xf numFmtId="44" fontId="1" fillId="2" borderId="0" xfId="1" applyFont="1" applyFill="1"/>
    <xf numFmtId="44" fontId="0" fillId="0" borderId="0" xfId="1" applyFont="1"/>
    <xf numFmtId="22" fontId="0" fillId="0" borderId="0" xfId="0" applyNumberFormat="1"/>
    <xf numFmtId="0" fontId="1" fillId="2" borderId="0" xfId="0" applyFont="1" applyFill="1" applyAlignment="1">
      <alignment horizontal="right"/>
    </xf>
    <xf numFmtId="0" fontId="0" fillId="0" borderId="0" xfId="0" applyAlignment="1">
      <alignment horizontal="right"/>
    </xf>
    <xf numFmtId="14" fontId="0" fillId="0" borderId="0" xfId="0" applyNumberFormat="1" applyAlignment="1">
      <alignment horizontal="center"/>
    </xf>
    <xf numFmtId="14" fontId="0" fillId="0" borderId="0" xfId="0" applyNumberFormat="1"/>
    <xf numFmtId="0" fontId="0" fillId="0" borderId="0" xfId="0" applyAlignment="1">
      <alignment wrapText="1"/>
    </xf>
    <xf numFmtId="44" fontId="0" fillId="0" borderId="0" xfId="1" applyFont="1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14" fontId="0" fillId="0" borderId="0" xfId="0" applyNumberFormat="1" applyAlignment="1">
      <alignment horizontal="right" vertical="center"/>
    </xf>
    <xf numFmtId="3" fontId="0" fillId="0" borderId="0" xfId="0" applyNumberFormat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left" vertical="center"/>
    </xf>
    <xf numFmtId="1" fontId="0" fillId="0" borderId="0" xfId="1" applyNumberFormat="1" applyFont="1" applyAlignment="1">
      <alignment horizontal="center" wrapText="1"/>
    </xf>
    <xf numFmtId="1" fontId="0" fillId="0" borderId="0" xfId="0" applyNumberFormat="1" applyAlignment="1">
      <alignment horizontal="center" vertical="center"/>
    </xf>
    <xf numFmtId="44" fontId="0" fillId="0" borderId="0" xfId="1" applyFont="1" applyAlignment="1">
      <alignment horizontal="center" wrapText="1"/>
    </xf>
    <xf numFmtId="44" fontId="0" fillId="0" borderId="0" xfId="1" applyFont="1" applyAlignment="1">
      <alignment horizontal="center" vertical="center"/>
    </xf>
    <xf numFmtId="44" fontId="0" fillId="0" borderId="0" xfId="1" applyNumberFormat="1" applyFont="1" applyAlignment="1">
      <alignment horizontal="center" vertical="center" wrapText="1"/>
    </xf>
    <xf numFmtId="44" fontId="0" fillId="0" borderId="0" xfId="0" applyNumberFormat="1" applyAlignment="1">
      <alignment horizontal="center" vertical="center"/>
    </xf>
    <xf numFmtId="0" fontId="4" fillId="4" borderId="3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/>
    </xf>
    <xf numFmtId="44" fontId="4" fillId="4" borderId="3" xfId="1" applyFont="1" applyFill="1" applyBorder="1" applyAlignment="1">
      <alignment horizontal="center" vertical="center"/>
    </xf>
    <xf numFmtId="14" fontId="4" fillId="4" borderId="3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44" fontId="0" fillId="0" borderId="1" xfId="1" applyNumberFormat="1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wrapText="1"/>
    </xf>
    <xf numFmtId="44" fontId="0" fillId="0" borderId="1" xfId="1" applyFont="1" applyBorder="1" applyAlignment="1">
      <alignment horizontal="center" wrapText="1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right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right"/>
    </xf>
    <xf numFmtId="44" fontId="0" fillId="0" borderId="1" xfId="1" applyNumberFormat="1" applyFont="1" applyBorder="1" applyAlignment="1">
      <alignment horizontal="center" vertical="center"/>
    </xf>
    <xf numFmtId="1" fontId="0" fillId="0" borderId="1" xfId="0" applyNumberFormat="1" applyBorder="1" applyAlignment="1">
      <alignment horizontal="center"/>
    </xf>
    <xf numFmtId="44" fontId="0" fillId="0" borderId="1" xfId="1" applyFont="1" applyBorder="1" applyAlignment="1">
      <alignment horizontal="center"/>
    </xf>
    <xf numFmtId="0" fontId="0" fillId="0" borderId="1" xfId="0" applyBorder="1" applyAlignment="1">
      <alignment vertical="center" wrapText="1"/>
    </xf>
    <xf numFmtId="44" fontId="0" fillId="0" borderId="1" xfId="0" applyNumberForma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44" fontId="0" fillId="0" borderId="1" xfId="1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14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vertical="center"/>
    </xf>
    <xf numFmtId="1" fontId="0" fillId="0" borderId="1" xfId="0" applyNumberFormat="1" applyBorder="1" applyAlignment="1">
      <alignment horizontal="left"/>
    </xf>
    <xf numFmtId="0" fontId="3" fillId="3" borderId="0" xfId="0" applyFont="1" applyFill="1" applyBorder="1" applyAlignment="1">
      <alignment horizontal="center" vertical="center"/>
    </xf>
    <xf numFmtId="1" fontId="0" fillId="0" borderId="0" xfId="0" applyNumberFormat="1" applyAlignment="1">
      <alignment horizontal="right"/>
    </xf>
    <xf numFmtId="0" fontId="0" fillId="5" borderId="1" xfId="0" applyFill="1" applyBorder="1" applyAlignment="1">
      <alignment wrapText="1"/>
    </xf>
    <xf numFmtId="44" fontId="0" fillId="5" borderId="1" xfId="1" applyNumberFormat="1" applyFont="1" applyFill="1" applyBorder="1" applyAlignment="1">
      <alignment horizontal="center" vertical="center"/>
    </xf>
    <xf numFmtId="1" fontId="0" fillId="5" borderId="1" xfId="0" applyNumberFormat="1" applyFill="1" applyBorder="1" applyAlignment="1">
      <alignment horizontal="center"/>
    </xf>
    <xf numFmtId="44" fontId="0" fillId="5" borderId="1" xfId="1" applyFont="1" applyFill="1" applyBorder="1" applyAlignment="1">
      <alignment horizontal="center"/>
    </xf>
    <xf numFmtId="0" fontId="0" fillId="5" borderId="1" xfId="0" applyFill="1" applyBorder="1" applyAlignment="1">
      <alignment horizontal="left" wrapText="1"/>
    </xf>
    <xf numFmtId="0" fontId="0" fillId="5" borderId="1" xfId="0" applyFill="1" applyBorder="1" applyAlignment="1">
      <alignment horizontal="right"/>
    </xf>
    <xf numFmtId="14" fontId="0" fillId="5" borderId="1" xfId="0" applyNumberFormat="1" applyFill="1" applyBorder="1" applyAlignment="1">
      <alignment horizontal="right"/>
    </xf>
    <xf numFmtId="0" fontId="0" fillId="5" borderId="0" xfId="0" applyFill="1"/>
    <xf numFmtId="0" fontId="3" fillId="3" borderId="2" xfId="0" applyFont="1" applyFill="1" applyBorder="1" applyAlignment="1">
      <alignment horizontal="center" vertical="center"/>
    </xf>
    <xf numFmtId="14" fontId="0" fillId="3" borderId="1" xfId="0" applyNumberFormat="1" applyFill="1" applyBorder="1" applyAlignment="1"/>
    <xf numFmtId="14" fontId="0" fillId="3" borderId="1" xfId="0" applyNumberFormat="1" applyFill="1" applyBorder="1" applyAlignment="1">
      <alignment wrapText="1"/>
    </xf>
    <xf numFmtId="1" fontId="3" fillId="3" borderId="0" xfId="0" applyNumberFormat="1" applyFont="1" applyFill="1" applyBorder="1" applyAlignment="1">
      <alignment horizontal="center" vertical="center"/>
    </xf>
    <xf numFmtId="1" fontId="5" fillId="3" borderId="1" xfId="0" applyNumberFormat="1" applyFont="1" applyFill="1" applyBorder="1" applyAlignment="1">
      <alignment vertical="center"/>
    </xf>
    <xf numFmtId="1" fontId="0" fillId="0" borderId="1" xfId="0" applyNumberFormat="1" applyBorder="1" applyAlignment="1">
      <alignment horizontal="right"/>
    </xf>
    <xf numFmtId="1" fontId="0" fillId="0" borderId="1" xfId="0" applyNumberFormat="1" applyBorder="1" applyAlignment="1">
      <alignment horizontal="right" vertical="center"/>
    </xf>
    <xf numFmtId="1" fontId="0" fillId="5" borderId="1" xfId="0" applyNumberFormat="1" applyFill="1" applyBorder="1" applyAlignment="1">
      <alignment horizontal="right"/>
    </xf>
    <xf numFmtId="14" fontId="5" fillId="5" borderId="1" xfId="0" applyNumberFormat="1" applyFont="1" applyFill="1" applyBorder="1" applyAlignment="1">
      <alignment wrapText="1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109221</xdr:colOff>
      <xdr:row>0</xdr:row>
      <xdr:rowOff>78921</xdr:rowOff>
    </xdr:from>
    <xdr:to>
      <xdr:col>0</xdr:col>
      <xdr:colOff>1760220</xdr:colOff>
      <xdr:row>2</xdr:row>
      <xdr:rowOff>251258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74AA9337-4E00-46FA-8957-765DB6B79E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221" y="78921"/>
          <a:ext cx="1650999" cy="70573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aliberal\Downloads\Posi&#231;&#227;o%20dos%20estoque%20(8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tqMovtoEstoque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H344"/>
  <sheetViews>
    <sheetView tabSelected="1" view="pageBreakPreview" zoomScale="80" zoomScaleNormal="100" zoomScaleSheetLayoutView="80" workbookViewId="0">
      <selection activeCell="F35" sqref="F35"/>
    </sheetView>
  </sheetViews>
  <sheetFormatPr defaultRowHeight="14.4" x14ac:dyDescent="0.3"/>
  <cols>
    <col min="1" max="1" width="68.33203125" style="10" customWidth="1"/>
    <col min="2" max="2" width="15.44140625" style="26" bestFit="1" customWidth="1"/>
    <col min="3" max="3" width="15.44140625" style="22" customWidth="1"/>
    <col min="4" max="4" width="15.44140625" style="24" customWidth="1"/>
    <col min="5" max="5" width="65" style="14" customWidth="1"/>
    <col min="6" max="6" width="17.5546875" style="53" customWidth="1"/>
    <col min="7" max="7" width="21.88671875" style="20" customWidth="1"/>
    <col min="8" max="8" width="19.5546875" style="7" bestFit="1" customWidth="1"/>
  </cols>
  <sheetData>
    <row r="1" spans="1:8" s="1" customFormat="1" ht="22.2" customHeight="1" x14ac:dyDescent="0.3">
      <c r="A1" s="62" t="s">
        <v>377</v>
      </c>
      <c r="B1" s="52"/>
      <c r="C1" s="52"/>
      <c r="D1" s="52"/>
      <c r="E1" s="52"/>
      <c r="F1" s="65"/>
      <c r="G1" s="52"/>
      <c r="H1" s="52"/>
    </row>
    <row r="2" spans="1:8" s="1" customFormat="1" ht="19.8" customHeight="1" x14ac:dyDescent="0.3">
      <c r="A2" s="62"/>
      <c r="B2" s="52"/>
      <c r="C2" s="52"/>
      <c r="D2" s="52"/>
      <c r="E2" s="52"/>
      <c r="F2" s="65"/>
      <c r="G2" s="52"/>
      <c r="H2" s="52"/>
    </row>
    <row r="3" spans="1:8" s="1" customFormat="1" ht="46.2" customHeight="1" x14ac:dyDescent="0.3">
      <c r="A3" s="63" t="s">
        <v>416</v>
      </c>
      <c r="B3" s="63"/>
      <c r="C3" s="63"/>
      <c r="D3" s="63"/>
      <c r="E3" s="63"/>
      <c r="F3" s="66" t="s">
        <v>417</v>
      </c>
      <c r="G3" s="70" t="s">
        <v>418</v>
      </c>
      <c r="H3" s="64"/>
    </row>
    <row r="4" spans="1:8" ht="31.2" x14ac:dyDescent="0.3">
      <c r="A4" s="28" t="s">
        <v>378</v>
      </c>
      <c r="B4" s="29" t="s">
        <v>379</v>
      </c>
      <c r="C4" s="29" t="s">
        <v>380</v>
      </c>
      <c r="D4" s="30" t="s">
        <v>381</v>
      </c>
      <c r="E4" s="28" t="s">
        <v>382</v>
      </c>
      <c r="F4" s="29" t="s">
        <v>303</v>
      </c>
      <c r="G4" s="29" t="s">
        <v>336</v>
      </c>
      <c r="H4" s="31" t="s">
        <v>304</v>
      </c>
    </row>
    <row r="5" spans="1:8" x14ac:dyDescent="0.3">
      <c r="A5" s="32" t="s">
        <v>330</v>
      </c>
      <c r="B5" s="33">
        <v>3283.87</v>
      </c>
      <c r="C5" s="34">
        <v>1</v>
      </c>
      <c r="D5" s="35">
        <v>3283.87</v>
      </c>
      <c r="E5" s="36" t="s">
        <v>331</v>
      </c>
      <c r="F5" s="67">
        <v>227133</v>
      </c>
      <c r="G5" s="38" t="s">
        <v>343</v>
      </c>
      <c r="H5" s="39">
        <v>43714</v>
      </c>
    </row>
    <row r="6" spans="1:8" x14ac:dyDescent="0.3">
      <c r="A6" s="32" t="s">
        <v>284</v>
      </c>
      <c r="B6" s="40">
        <v>130</v>
      </c>
      <c r="C6" s="41">
        <v>5</v>
      </c>
      <c r="D6" s="42">
        <v>650</v>
      </c>
      <c r="E6" s="36" t="s">
        <v>283</v>
      </c>
      <c r="F6" s="67">
        <v>46193</v>
      </c>
      <c r="G6" s="38" t="str">
        <f>E6</f>
        <v>02771487000131 - Nordeste EPI-Comércio de Equipamentos Industriais Ltda</v>
      </c>
      <c r="H6" s="39">
        <v>43726</v>
      </c>
    </row>
    <row r="7" spans="1:8" ht="31.2" hidden="1" customHeight="1" x14ac:dyDescent="0.3">
      <c r="A7" s="1" t="s">
        <v>11</v>
      </c>
      <c r="B7" s="1">
        <v>3950</v>
      </c>
      <c r="C7" s="1">
        <v>1</v>
      </c>
      <c r="D7" s="1">
        <v>3950</v>
      </c>
      <c r="E7" s="1" t="s">
        <v>12</v>
      </c>
      <c r="F7"/>
      <c r="G7" s="1"/>
      <c r="H7"/>
    </row>
    <row r="8" spans="1:8" hidden="1" x14ac:dyDescent="0.3">
      <c r="A8" s="1" t="s">
        <v>11</v>
      </c>
      <c r="B8" s="1">
        <v>4400</v>
      </c>
      <c r="C8" s="1">
        <v>1</v>
      </c>
      <c r="D8" s="1">
        <v>4400</v>
      </c>
      <c r="E8" s="1" t="s">
        <v>12</v>
      </c>
      <c r="F8"/>
      <c r="G8" s="1"/>
      <c r="H8"/>
    </row>
    <row r="9" spans="1:8" hidden="1" x14ac:dyDescent="0.3">
      <c r="A9" s="1" t="s">
        <v>14</v>
      </c>
      <c r="B9" s="1">
        <v>1599.82</v>
      </c>
      <c r="C9" s="1">
        <v>1</v>
      </c>
      <c r="D9" s="1">
        <v>1599.82</v>
      </c>
      <c r="E9" s="1" t="s">
        <v>13</v>
      </c>
      <c r="F9"/>
      <c r="G9" s="1"/>
      <c r="H9"/>
    </row>
    <row r="10" spans="1:8" x14ac:dyDescent="0.3">
      <c r="A10" s="32" t="s">
        <v>285</v>
      </c>
      <c r="B10" s="40">
        <v>22</v>
      </c>
      <c r="C10" s="41">
        <v>2</v>
      </c>
      <c r="D10" s="42">
        <v>44</v>
      </c>
      <c r="E10" s="36" t="s">
        <v>283</v>
      </c>
      <c r="F10" s="67">
        <v>46193</v>
      </c>
      <c r="G10" s="38" t="str">
        <f>E10</f>
        <v>02771487000131 - Nordeste EPI-Comércio de Equipamentos Industriais Ltda</v>
      </c>
      <c r="H10" s="39">
        <v>43726</v>
      </c>
    </row>
    <row r="11" spans="1:8" hidden="1" x14ac:dyDescent="0.3">
      <c r="A11" s="1" t="s">
        <v>70</v>
      </c>
      <c r="B11" s="1">
        <v>58045.79</v>
      </c>
      <c r="C11" s="1">
        <v>1</v>
      </c>
      <c r="D11" s="1">
        <v>58045.79</v>
      </c>
      <c r="E11" s="1" t="s">
        <v>69</v>
      </c>
      <c r="F11"/>
      <c r="G11" s="1"/>
      <c r="H11"/>
    </row>
    <row r="12" spans="1:8" x14ac:dyDescent="0.3">
      <c r="A12" s="32" t="s">
        <v>271</v>
      </c>
      <c r="B12" s="40">
        <v>4.9000000000000004</v>
      </c>
      <c r="C12" s="41">
        <v>420</v>
      </c>
      <c r="D12" s="42">
        <v>2058</v>
      </c>
      <c r="E12" s="36" t="s">
        <v>113</v>
      </c>
      <c r="F12" s="67">
        <v>9641</v>
      </c>
      <c r="G12" s="38" t="str">
        <f>E12</f>
        <v>07805424000172 - AME COMERCIAL DE MAT DE ESCRITÓRIO LTDA</v>
      </c>
      <c r="H12" s="39">
        <v>43732</v>
      </c>
    </row>
    <row r="13" spans="1:8" hidden="1" x14ac:dyDescent="0.3">
      <c r="A13" s="1" t="s">
        <v>8</v>
      </c>
      <c r="B13" s="1">
        <v>10800</v>
      </c>
      <c r="C13" s="1">
        <v>1</v>
      </c>
      <c r="D13" s="1">
        <v>10800</v>
      </c>
      <c r="E13" s="1" t="s">
        <v>269</v>
      </c>
      <c r="F13"/>
      <c r="G13" s="1"/>
      <c r="H13"/>
    </row>
    <row r="14" spans="1:8" x14ac:dyDescent="0.3">
      <c r="A14" s="32" t="s">
        <v>131</v>
      </c>
      <c r="B14" s="40">
        <v>0.78</v>
      </c>
      <c r="C14" s="41">
        <v>10</v>
      </c>
      <c r="D14" s="42">
        <v>7.8</v>
      </c>
      <c r="E14" s="36" t="s">
        <v>260</v>
      </c>
      <c r="F14" s="67">
        <v>316798</v>
      </c>
      <c r="G14" s="38" t="str">
        <f>E14</f>
        <v>13677034000167 - ATLAS PAPELARIA LTDA</v>
      </c>
      <c r="H14" s="39">
        <v>43732</v>
      </c>
    </row>
    <row r="15" spans="1:8" hidden="1" x14ac:dyDescent="0.3">
      <c r="A15" s="1" t="s">
        <v>8</v>
      </c>
      <c r="B15" s="1">
        <v>1960</v>
      </c>
      <c r="C15" s="1">
        <v>1</v>
      </c>
      <c r="D15" s="1">
        <v>1960</v>
      </c>
      <c r="E15" s="1" t="s">
        <v>265</v>
      </c>
      <c r="F15"/>
      <c r="G15" s="1"/>
      <c r="H15"/>
    </row>
    <row r="16" spans="1:8" hidden="1" x14ac:dyDescent="0.3">
      <c r="A16" s="1" t="s">
        <v>11</v>
      </c>
      <c r="B16" s="1">
        <v>2500</v>
      </c>
      <c r="C16" s="1">
        <v>1</v>
      </c>
      <c r="D16" s="1">
        <v>2500</v>
      </c>
      <c r="E16" s="1" t="s">
        <v>48</v>
      </c>
      <c r="F16"/>
      <c r="G16" s="1"/>
      <c r="H16"/>
    </row>
    <row r="17" spans="1:8" x14ac:dyDescent="0.3">
      <c r="A17" s="32" t="s">
        <v>261</v>
      </c>
      <c r="B17" s="40">
        <v>0.56999999999999995</v>
      </c>
      <c r="C17" s="41">
        <v>50</v>
      </c>
      <c r="D17" s="42">
        <v>28.5</v>
      </c>
      <c r="E17" s="36" t="s">
        <v>260</v>
      </c>
      <c r="F17" s="67">
        <v>316798</v>
      </c>
      <c r="G17" s="38" t="str">
        <f t="shared" ref="G17:G35" si="0">E17</f>
        <v>13677034000167 - ATLAS PAPELARIA LTDA</v>
      </c>
      <c r="H17" s="39">
        <v>43732</v>
      </c>
    </row>
    <row r="18" spans="1:8" x14ac:dyDescent="0.3">
      <c r="A18" s="32" t="s">
        <v>127</v>
      </c>
      <c r="B18" s="40">
        <v>0.86</v>
      </c>
      <c r="C18" s="41">
        <v>50</v>
      </c>
      <c r="D18" s="42">
        <v>43</v>
      </c>
      <c r="E18" s="36" t="s">
        <v>260</v>
      </c>
      <c r="F18" s="67">
        <v>316798</v>
      </c>
      <c r="G18" s="38" t="str">
        <f t="shared" si="0"/>
        <v>13677034000167 - ATLAS PAPELARIA LTDA</v>
      </c>
      <c r="H18" s="39">
        <v>43732</v>
      </c>
    </row>
    <row r="19" spans="1:8" x14ac:dyDescent="0.3">
      <c r="A19" s="32" t="s">
        <v>262</v>
      </c>
      <c r="B19" s="40">
        <v>7.58</v>
      </c>
      <c r="C19" s="41">
        <v>22</v>
      </c>
      <c r="D19" s="42">
        <v>166.76</v>
      </c>
      <c r="E19" s="36" t="s">
        <v>260</v>
      </c>
      <c r="F19" s="67">
        <v>316798</v>
      </c>
      <c r="G19" s="38" t="str">
        <f t="shared" si="0"/>
        <v>13677034000167 - ATLAS PAPELARIA LTDA</v>
      </c>
      <c r="H19" s="39">
        <v>43732</v>
      </c>
    </row>
    <row r="20" spans="1:8" x14ac:dyDescent="0.3">
      <c r="A20" s="32" t="s">
        <v>121</v>
      </c>
      <c r="B20" s="40">
        <v>0.56999999999999995</v>
      </c>
      <c r="C20" s="41">
        <v>100</v>
      </c>
      <c r="D20" s="42">
        <v>57</v>
      </c>
      <c r="E20" s="36" t="s">
        <v>260</v>
      </c>
      <c r="F20" s="67">
        <v>316798</v>
      </c>
      <c r="G20" s="38" t="str">
        <f t="shared" si="0"/>
        <v>13677034000167 - ATLAS PAPELARIA LTDA</v>
      </c>
      <c r="H20" s="39">
        <v>43732</v>
      </c>
    </row>
    <row r="21" spans="1:8" x14ac:dyDescent="0.3">
      <c r="A21" s="32" t="s">
        <v>263</v>
      </c>
      <c r="B21" s="40">
        <v>6.0299999999999999E-2</v>
      </c>
      <c r="C21" s="41">
        <v>350</v>
      </c>
      <c r="D21" s="42">
        <v>21.11</v>
      </c>
      <c r="E21" s="36" t="s">
        <v>260</v>
      </c>
      <c r="F21" s="67">
        <v>316798</v>
      </c>
      <c r="G21" s="38" t="str">
        <f t="shared" si="0"/>
        <v>13677034000167 - ATLAS PAPELARIA LTDA</v>
      </c>
      <c r="H21" s="39">
        <v>43732</v>
      </c>
    </row>
    <row r="22" spans="1:8" x14ac:dyDescent="0.3">
      <c r="A22" s="32" t="s">
        <v>264</v>
      </c>
      <c r="B22" s="40">
        <v>7.2</v>
      </c>
      <c r="C22" s="41">
        <v>5</v>
      </c>
      <c r="D22" s="42">
        <v>36</v>
      </c>
      <c r="E22" s="36" t="s">
        <v>260</v>
      </c>
      <c r="F22" s="67">
        <v>316798</v>
      </c>
      <c r="G22" s="38" t="str">
        <f t="shared" si="0"/>
        <v>13677034000167 - ATLAS PAPELARIA LTDA</v>
      </c>
      <c r="H22" s="39">
        <v>43732</v>
      </c>
    </row>
    <row r="23" spans="1:8" x14ac:dyDescent="0.3">
      <c r="A23" s="32" t="s">
        <v>132</v>
      </c>
      <c r="B23" s="40">
        <v>0.86</v>
      </c>
      <c r="C23" s="41">
        <v>50</v>
      </c>
      <c r="D23" s="42">
        <v>43</v>
      </c>
      <c r="E23" s="36" t="s">
        <v>260</v>
      </c>
      <c r="F23" s="67">
        <v>316798</v>
      </c>
      <c r="G23" s="38" t="str">
        <f t="shared" si="0"/>
        <v>13677034000167 - ATLAS PAPELARIA LTDA</v>
      </c>
      <c r="H23" s="39">
        <v>43732</v>
      </c>
    </row>
    <row r="24" spans="1:8" x14ac:dyDescent="0.3">
      <c r="A24" s="32" t="s">
        <v>255</v>
      </c>
      <c r="B24" s="40">
        <v>2.21</v>
      </c>
      <c r="C24" s="41">
        <v>20</v>
      </c>
      <c r="D24" s="42">
        <v>44.2</v>
      </c>
      <c r="E24" s="36" t="s">
        <v>247</v>
      </c>
      <c r="F24" s="67">
        <v>212583</v>
      </c>
      <c r="G24" s="38" t="str">
        <f t="shared" si="0"/>
        <v>04699639000168 - CENTRAL PAPELARIA LTDA</v>
      </c>
      <c r="H24" s="39">
        <v>43732</v>
      </c>
    </row>
    <row r="25" spans="1:8" x14ac:dyDescent="0.3">
      <c r="A25" s="32" t="s">
        <v>256</v>
      </c>
      <c r="B25" s="40">
        <v>0.17649999999999999</v>
      </c>
      <c r="C25" s="41">
        <v>144</v>
      </c>
      <c r="D25" s="42">
        <v>25.42</v>
      </c>
      <c r="E25" s="36" t="s">
        <v>247</v>
      </c>
      <c r="F25" s="67">
        <v>212583</v>
      </c>
      <c r="G25" s="38" t="str">
        <f t="shared" si="0"/>
        <v>04699639000168 - CENTRAL PAPELARIA LTDA</v>
      </c>
      <c r="H25" s="39">
        <v>43732</v>
      </c>
    </row>
    <row r="26" spans="1:8" x14ac:dyDescent="0.3">
      <c r="A26" s="32" t="s">
        <v>114</v>
      </c>
      <c r="B26" s="40">
        <v>3.3149999999999999</v>
      </c>
      <c r="C26" s="41">
        <v>10</v>
      </c>
      <c r="D26" s="42">
        <v>33.15</v>
      </c>
      <c r="E26" s="36" t="s">
        <v>247</v>
      </c>
      <c r="F26" s="67">
        <v>212583</v>
      </c>
      <c r="G26" s="38" t="str">
        <f t="shared" si="0"/>
        <v>04699639000168 - CENTRAL PAPELARIA LTDA</v>
      </c>
      <c r="H26" s="39">
        <v>43732</v>
      </c>
    </row>
    <row r="27" spans="1:8" x14ac:dyDescent="0.3">
      <c r="A27" s="32" t="s">
        <v>118</v>
      </c>
      <c r="B27" s="40">
        <v>2.8050000000000002</v>
      </c>
      <c r="C27" s="41">
        <v>20</v>
      </c>
      <c r="D27" s="42">
        <v>56.1</v>
      </c>
      <c r="E27" s="36" t="s">
        <v>247</v>
      </c>
      <c r="F27" s="67">
        <v>212583</v>
      </c>
      <c r="G27" s="38" t="str">
        <f t="shared" si="0"/>
        <v>04699639000168 - CENTRAL PAPELARIA LTDA</v>
      </c>
      <c r="H27" s="39">
        <v>43732</v>
      </c>
    </row>
    <row r="28" spans="1:8" x14ac:dyDescent="0.3">
      <c r="A28" s="32" t="s">
        <v>257</v>
      </c>
      <c r="B28" s="40">
        <v>2.125</v>
      </c>
      <c r="C28" s="41">
        <v>12</v>
      </c>
      <c r="D28" s="42">
        <v>25.5</v>
      </c>
      <c r="E28" s="36" t="s">
        <v>247</v>
      </c>
      <c r="F28" s="67">
        <v>212583</v>
      </c>
      <c r="G28" s="38" t="str">
        <f t="shared" si="0"/>
        <v>04699639000168 - CENTRAL PAPELARIA LTDA</v>
      </c>
      <c r="H28" s="39">
        <v>43732</v>
      </c>
    </row>
    <row r="29" spans="1:8" x14ac:dyDescent="0.3">
      <c r="A29" s="32" t="s">
        <v>124</v>
      </c>
      <c r="B29" s="40">
        <v>0.56100000000000005</v>
      </c>
      <c r="C29" s="41">
        <v>50</v>
      </c>
      <c r="D29" s="42">
        <v>28.05</v>
      </c>
      <c r="E29" s="36" t="s">
        <v>247</v>
      </c>
      <c r="F29" s="67">
        <v>212583</v>
      </c>
      <c r="G29" s="38" t="str">
        <f t="shared" si="0"/>
        <v>04699639000168 - CENTRAL PAPELARIA LTDA</v>
      </c>
      <c r="H29" s="39">
        <v>43732</v>
      </c>
    </row>
    <row r="30" spans="1:8" x14ac:dyDescent="0.3">
      <c r="A30" s="32" t="s">
        <v>133</v>
      </c>
      <c r="B30" s="40">
        <v>0.76500000000000001</v>
      </c>
      <c r="C30" s="41">
        <v>25</v>
      </c>
      <c r="D30" s="42">
        <v>19.13</v>
      </c>
      <c r="E30" s="36" t="s">
        <v>247</v>
      </c>
      <c r="F30" s="67">
        <v>212583</v>
      </c>
      <c r="G30" s="38" t="str">
        <f t="shared" si="0"/>
        <v>04699639000168 - CENTRAL PAPELARIA LTDA</v>
      </c>
      <c r="H30" s="39">
        <v>43732</v>
      </c>
    </row>
    <row r="31" spans="1:8" x14ac:dyDescent="0.3">
      <c r="A31" s="32" t="s">
        <v>135</v>
      </c>
      <c r="B31" s="40">
        <v>0.93500000000000005</v>
      </c>
      <c r="C31" s="41">
        <v>20</v>
      </c>
      <c r="D31" s="42">
        <v>18.7</v>
      </c>
      <c r="E31" s="36" t="s">
        <v>247</v>
      </c>
      <c r="F31" s="67">
        <v>212583</v>
      </c>
      <c r="G31" s="38" t="str">
        <f t="shared" si="0"/>
        <v>04699639000168 - CENTRAL PAPELARIA LTDA</v>
      </c>
      <c r="H31" s="39">
        <v>43732</v>
      </c>
    </row>
    <row r="32" spans="1:8" x14ac:dyDescent="0.3">
      <c r="A32" s="32" t="s">
        <v>258</v>
      </c>
      <c r="B32" s="40">
        <v>6.7149999999999999</v>
      </c>
      <c r="C32" s="41">
        <v>10</v>
      </c>
      <c r="D32" s="42">
        <v>67.150000000000006</v>
      </c>
      <c r="E32" s="36" t="s">
        <v>247</v>
      </c>
      <c r="F32" s="67">
        <v>212583</v>
      </c>
      <c r="G32" s="38" t="str">
        <f t="shared" si="0"/>
        <v>04699639000168 - CENTRAL PAPELARIA LTDA</v>
      </c>
      <c r="H32" s="39">
        <v>43732</v>
      </c>
    </row>
    <row r="33" spans="1:8" x14ac:dyDescent="0.3">
      <c r="A33" s="32" t="s">
        <v>136</v>
      </c>
      <c r="B33" s="40">
        <v>0.76500000000000001</v>
      </c>
      <c r="C33" s="41">
        <v>24</v>
      </c>
      <c r="D33" s="42">
        <v>18.36</v>
      </c>
      <c r="E33" s="36" t="s">
        <v>247</v>
      </c>
      <c r="F33" s="67">
        <v>212583</v>
      </c>
      <c r="G33" s="38" t="str">
        <f t="shared" si="0"/>
        <v>04699639000168 - CENTRAL PAPELARIA LTDA</v>
      </c>
      <c r="H33" s="39">
        <v>43732</v>
      </c>
    </row>
    <row r="34" spans="1:8" x14ac:dyDescent="0.3">
      <c r="A34" s="32" t="s">
        <v>137</v>
      </c>
      <c r="B34" s="40">
        <v>0.55200000000000005</v>
      </c>
      <c r="C34" s="41">
        <v>10</v>
      </c>
      <c r="D34" s="42">
        <v>5.52</v>
      </c>
      <c r="E34" s="36" t="s">
        <v>247</v>
      </c>
      <c r="F34" s="67">
        <v>212583</v>
      </c>
      <c r="G34" s="38" t="str">
        <f t="shared" si="0"/>
        <v>04699639000168 - CENTRAL PAPELARIA LTDA</v>
      </c>
      <c r="H34" s="39">
        <v>43732</v>
      </c>
    </row>
    <row r="35" spans="1:8" x14ac:dyDescent="0.3">
      <c r="A35" s="32" t="s">
        <v>143</v>
      </c>
      <c r="B35" s="40">
        <v>0.93500000000000005</v>
      </c>
      <c r="C35" s="41">
        <v>10</v>
      </c>
      <c r="D35" s="42">
        <v>9.35</v>
      </c>
      <c r="E35" s="36" t="s">
        <v>247</v>
      </c>
      <c r="F35" s="67">
        <v>212583</v>
      </c>
      <c r="G35" s="38" t="str">
        <f t="shared" si="0"/>
        <v>04699639000168 - CENTRAL PAPELARIA LTDA</v>
      </c>
      <c r="H35" s="39">
        <v>43732</v>
      </c>
    </row>
    <row r="36" spans="1:8" hidden="1" x14ac:dyDescent="0.3">
      <c r="A36" s="1" t="s">
        <v>149</v>
      </c>
      <c r="B36" s="1">
        <v>150</v>
      </c>
      <c r="C36" s="1">
        <v>1</v>
      </c>
      <c r="D36" s="1">
        <v>150</v>
      </c>
      <c r="E36" s="1" t="s">
        <v>198</v>
      </c>
      <c r="F36"/>
      <c r="G36" s="1"/>
      <c r="H36"/>
    </row>
    <row r="37" spans="1:8" hidden="1" x14ac:dyDescent="0.3">
      <c r="A37" s="1" t="s">
        <v>11</v>
      </c>
      <c r="B37" s="1">
        <v>4900</v>
      </c>
      <c r="C37" s="1">
        <v>1</v>
      </c>
      <c r="D37" s="1">
        <v>4900</v>
      </c>
      <c r="E37" s="1" t="s">
        <v>12</v>
      </c>
      <c r="F37"/>
      <c r="G37" s="1"/>
      <c r="H37"/>
    </row>
    <row r="38" spans="1:8" hidden="1" x14ac:dyDescent="0.3">
      <c r="A38" s="1" t="s">
        <v>43</v>
      </c>
      <c r="B38" s="1">
        <v>5530</v>
      </c>
      <c r="C38" s="1">
        <v>1</v>
      </c>
      <c r="D38" s="1">
        <v>5530</v>
      </c>
      <c r="E38" s="1" t="s">
        <v>144</v>
      </c>
      <c r="F38"/>
      <c r="G38" s="1"/>
      <c r="H38"/>
    </row>
    <row r="39" spans="1:8" hidden="1" x14ac:dyDescent="0.3">
      <c r="A39" s="1" t="s">
        <v>76</v>
      </c>
      <c r="B39" s="1">
        <v>19977.259999999998</v>
      </c>
      <c r="C39" s="1">
        <v>1</v>
      </c>
      <c r="D39" s="1">
        <v>19977.259999999998</v>
      </c>
      <c r="E39" s="1" t="s">
        <v>75</v>
      </c>
      <c r="F39"/>
      <c r="G39" s="1"/>
      <c r="H39"/>
    </row>
    <row r="40" spans="1:8" hidden="1" x14ac:dyDescent="0.3">
      <c r="A40" s="1" t="s">
        <v>11</v>
      </c>
      <c r="B40" s="1">
        <v>3600</v>
      </c>
      <c r="C40" s="1">
        <v>1</v>
      </c>
      <c r="D40" s="1">
        <v>3600</v>
      </c>
      <c r="E40" s="1" t="s">
        <v>12</v>
      </c>
      <c r="F40"/>
      <c r="G40" s="1"/>
      <c r="H40"/>
    </row>
    <row r="41" spans="1:8" hidden="1" x14ac:dyDescent="0.3">
      <c r="A41" s="1" t="s">
        <v>43</v>
      </c>
      <c r="B41" s="1">
        <v>2660</v>
      </c>
      <c r="C41" s="1">
        <v>1</v>
      </c>
      <c r="D41" s="1">
        <v>2660</v>
      </c>
      <c r="E41" s="1" t="s">
        <v>42</v>
      </c>
      <c r="F41"/>
      <c r="G41" s="1"/>
      <c r="H41"/>
    </row>
    <row r="42" spans="1:8" hidden="1" x14ac:dyDescent="0.3">
      <c r="A42" s="1" t="s">
        <v>11</v>
      </c>
      <c r="B42" s="1">
        <v>2860</v>
      </c>
      <c r="C42" s="1">
        <v>1</v>
      </c>
      <c r="D42" s="1">
        <v>2860</v>
      </c>
      <c r="E42" s="1" t="s">
        <v>12</v>
      </c>
      <c r="F42"/>
      <c r="G42" s="1"/>
      <c r="H42"/>
    </row>
    <row r="43" spans="1:8" hidden="1" x14ac:dyDescent="0.3">
      <c r="A43" s="1" t="s">
        <v>43</v>
      </c>
      <c r="B43" s="1">
        <v>2500</v>
      </c>
      <c r="C43" s="1">
        <v>1</v>
      </c>
      <c r="D43" s="1">
        <v>2500</v>
      </c>
      <c r="E43" s="1" t="s">
        <v>144</v>
      </c>
      <c r="F43"/>
      <c r="G43" s="1"/>
      <c r="H43"/>
    </row>
    <row r="44" spans="1:8" hidden="1" x14ac:dyDescent="0.3">
      <c r="A44" s="1" t="s">
        <v>11</v>
      </c>
      <c r="B44" s="1">
        <v>2950</v>
      </c>
      <c r="C44" s="1">
        <v>1</v>
      </c>
      <c r="D44" s="1">
        <v>2950</v>
      </c>
      <c r="E44" s="1" t="s">
        <v>74</v>
      </c>
      <c r="F44"/>
      <c r="G44" s="1"/>
      <c r="H44"/>
    </row>
    <row r="45" spans="1:8" hidden="1" x14ac:dyDescent="0.3">
      <c r="A45" s="1" t="s">
        <v>11</v>
      </c>
      <c r="B45" s="1">
        <v>2650</v>
      </c>
      <c r="C45" s="1">
        <v>1</v>
      </c>
      <c r="D45" s="1">
        <v>2650</v>
      </c>
      <c r="E45" s="1" t="s">
        <v>74</v>
      </c>
      <c r="F45"/>
      <c r="G45" s="1"/>
      <c r="H45"/>
    </row>
    <row r="46" spans="1:8" hidden="1" x14ac:dyDescent="0.3">
      <c r="A46" s="1" t="s">
        <v>8</v>
      </c>
      <c r="B46" s="1">
        <v>1570</v>
      </c>
      <c r="C46" s="1">
        <v>2</v>
      </c>
      <c r="D46" s="1">
        <v>3140</v>
      </c>
      <c r="E46" s="1" t="s">
        <v>44</v>
      </c>
      <c r="F46"/>
      <c r="G46" s="1"/>
      <c r="H46"/>
    </row>
    <row r="47" spans="1:8" x14ac:dyDescent="0.3">
      <c r="A47" s="32" t="s">
        <v>305</v>
      </c>
      <c r="B47" s="33">
        <v>2849.5</v>
      </c>
      <c r="C47" s="34">
        <v>2</v>
      </c>
      <c r="D47" s="35">
        <v>5699</v>
      </c>
      <c r="E47" s="36" t="s">
        <v>306</v>
      </c>
      <c r="F47" s="67">
        <v>368931</v>
      </c>
      <c r="G47" s="38" t="s">
        <v>337</v>
      </c>
      <c r="H47" s="39">
        <v>43734</v>
      </c>
    </row>
    <row r="48" spans="1:8" hidden="1" x14ac:dyDescent="0.3">
      <c r="A48" s="1" t="s">
        <v>11</v>
      </c>
      <c r="B48" s="1">
        <v>4900</v>
      </c>
      <c r="C48" s="1">
        <v>1</v>
      </c>
      <c r="D48" s="1">
        <v>4900</v>
      </c>
      <c r="E48" s="1" t="s">
        <v>46</v>
      </c>
      <c r="F48"/>
      <c r="G48" s="1"/>
      <c r="H48"/>
    </row>
    <row r="49" spans="1:8" hidden="1" x14ac:dyDescent="0.3">
      <c r="A49" s="1" t="s">
        <v>149</v>
      </c>
      <c r="B49" s="1">
        <v>150</v>
      </c>
      <c r="C49" s="1">
        <v>1</v>
      </c>
      <c r="D49" s="1">
        <v>150</v>
      </c>
      <c r="E49" s="1" t="s">
        <v>198</v>
      </c>
      <c r="F49"/>
      <c r="G49" s="1"/>
      <c r="H49"/>
    </row>
    <row r="50" spans="1:8" hidden="1" x14ac:dyDescent="0.3">
      <c r="A50" s="1" t="s">
        <v>8</v>
      </c>
      <c r="B50" s="1">
        <v>1200</v>
      </c>
      <c r="C50" s="1">
        <v>3</v>
      </c>
      <c r="D50" s="1">
        <v>3600</v>
      </c>
      <c r="E50" s="1" t="s">
        <v>245</v>
      </c>
      <c r="F50"/>
      <c r="G50" s="1"/>
      <c r="H50"/>
    </row>
    <row r="51" spans="1:8" hidden="1" x14ac:dyDescent="0.3">
      <c r="A51" s="1" t="s">
        <v>50</v>
      </c>
      <c r="B51" s="1">
        <v>3740</v>
      </c>
      <c r="C51" s="1">
        <v>1</v>
      </c>
      <c r="D51" s="1">
        <v>3740</v>
      </c>
      <c r="E51" s="1" t="s">
        <v>244</v>
      </c>
      <c r="F51"/>
      <c r="G51" s="1"/>
      <c r="H51"/>
    </row>
    <row r="52" spans="1:8" hidden="1" x14ac:dyDescent="0.3">
      <c r="A52" s="1" t="s">
        <v>149</v>
      </c>
      <c r="B52" s="1">
        <v>240</v>
      </c>
      <c r="C52" s="1">
        <v>1</v>
      </c>
      <c r="D52" s="1">
        <v>240</v>
      </c>
      <c r="E52" s="1" t="s">
        <v>170</v>
      </c>
      <c r="F52"/>
      <c r="G52" s="1"/>
      <c r="H52"/>
    </row>
    <row r="53" spans="1:8" hidden="1" x14ac:dyDescent="0.3">
      <c r="A53" s="1" t="s">
        <v>8</v>
      </c>
      <c r="B53" s="1">
        <v>2926</v>
      </c>
      <c r="C53" s="1">
        <v>1</v>
      </c>
      <c r="D53" s="1">
        <v>2926</v>
      </c>
      <c r="E53" s="1" t="s">
        <v>7</v>
      </c>
      <c r="F53"/>
      <c r="G53" s="1"/>
      <c r="H53"/>
    </row>
    <row r="54" spans="1:8" hidden="1" x14ac:dyDescent="0.3">
      <c r="A54" s="1" t="s">
        <v>11</v>
      </c>
      <c r="B54" s="1">
        <v>4400</v>
      </c>
      <c r="C54" s="1">
        <v>1</v>
      </c>
      <c r="D54" s="1">
        <v>4400</v>
      </c>
      <c r="E54" s="1" t="s">
        <v>46</v>
      </c>
      <c r="F54"/>
      <c r="G54" s="1"/>
      <c r="H54"/>
    </row>
    <row r="55" spans="1:8" x14ac:dyDescent="0.3">
      <c r="A55" s="32" t="s">
        <v>307</v>
      </c>
      <c r="B55" s="33">
        <v>3900.5</v>
      </c>
      <c r="C55" s="34">
        <v>2</v>
      </c>
      <c r="D55" s="35">
        <v>7801</v>
      </c>
      <c r="E55" s="36" t="s">
        <v>306</v>
      </c>
      <c r="F55" s="67">
        <v>368931</v>
      </c>
      <c r="G55" s="38" t="s">
        <v>337</v>
      </c>
      <c r="H55" s="39">
        <v>43734</v>
      </c>
    </row>
    <row r="56" spans="1:8" x14ac:dyDescent="0.3">
      <c r="A56" s="32" t="s">
        <v>308</v>
      </c>
      <c r="B56" s="33">
        <v>1700</v>
      </c>
      <c r="C56" s="34">
        <v>10</v>
      </c>
      <c r="D56" s="35">
        <v>17000</v>
      </c>
      <c r="E56" s="36" t="s">
        <v>306</v>
      </c>
      <c r="F56" s="67">
        <v>368931</v>
      </c>
      <c r="G56" s="38" t="s">
        <v>337</v>
      </c>
      <c r="H56" s="39">
        <v>43734</v>
      </c>
    </row>
    <row r="57" spans="1:8" x14ac:dyDescent="0.3">
      <c r="A57" s="32" t="s">
        <v>309</v>
      </c>
      <c r="B57" s="33">
        <v>2400</v>
      </c>
      <c r="C57" s="34">
        <v>10</v>
      </c>
      <c r="D57" s="35">
        <v>24000</v>
      </c>
      <c r="E57" s="36" t="s">
        <v>306</v>
      </c>
      <c r="F57" s="67">
        <v>368931</v>
      </c>
      <c r="G57" s="38" t="s">
        <v>337</v>
      </c>
      <c r="H57" s="39">
        <v>43734</v>
      </c>
    </row>
    <row r="58" spans="1:8" x14ac:dyDescent="0.3">
      <c r="A58" s="32" t="s">
        <v>325</v>
      </c>
      <c r="B58" s="33">
        <v>1298.19</v>
      </c>
      <c r="C58" s="34">
        <v>5</v>
      </c>
      <c r="D58" s="35">
        <v>6490.95</v>
      </c>
      <c r="E58" s="36" t="s">
        <v>306</v>
      </c>
      <c r="F58" s="67">
        <v>370876</v>
      </c>
      <c r="G58" s="38" t="s">
        <v>337</v>
      </c>
      <c r="H58" s="39">
        <v>43735</v>
      </c>
    </row>
    <row r="59" spans="1:8" hidden="1" x14ac:dyDescent="0.3">
      <c r="A59" s="1" t="s">
        <v>73</v>
      </c>
      <c r="B59" s="1">
        <v>853.7</v>
      </c>
      <c r="C59" s="1">
        <v>1</v>
      </c>
      <c r="D59" s="1">
        <v>853.7</v>
      </c>
      <c r="E59" s="1" t="s">
        <v>237</v>
      </c>
      <c r="F59"/>
      <c r="G59" s="1"/>
      <c r="H59"/>
    </row>
    <row r="60" spans="1:8" ht="28.8" x14ac:dyDescent="0.3">
      <c r="A60" s="32" t="s">
        <v>275</v>
      </c>
      <c r="B60" s="40">
        <v>0.16</v>
      </c>
      <c r="C60" s="41">
        <v>5000</v>
      </c>
      <c r="D60" s="42">
        <v>800</v>
      </c>
      <c r="E60" s="36" t="s">
        <v>274</v>
      </c>
      <c r="F60" s="67">
        <v>17239</v>
      </c>
      <c r="G60" s="38" t="str">
        <f>E60</f>
        <v>06191680000154 - ALTAJAN COMÉRCIO DE PRODUTOS DE CONSUMO EIRELI – EPP</v>
      </c>
      <c r="H60" s="39">
        <v>43738</v>
      </c>
    </row>
    <row r="61" spans="1:8" x14ac:dyDescent="0.3">
      <c r="A61" s="32" t="s">
        <v>323</v>
      </c>
      <c r="B61" s="33">
        <v>819</v>
      </c>
      <c r="C61" s="34">
        <v>1</v>
      </c>
      <c r="D61" s="35">
        <v>819</v>
      </c>
      <c r="E61" s="36" t="s">
        <v>324</v>
      </c>
      <c r="F61" s="67">
        <v>15432</v>
      </c>
      <c r="G61" s="38" t="s">
        <v>342</v>
      </c>
      <c r="H61" s="39">
        <v>43739</v>
      </c>
    </row>
    <row r="62" spans="1:8" hidden="1" x14ac:dyDescent="0.3">
      <c r="A62" s="12" t="s">
        <v>354</v>
      </c>
      <c r="B62" s="27">
        <v>2.89</v>
      </c>
      <c r="C62" s="23">
        <v>450</v>
      </c>
      <c r="D62" s="25">
        <f>B62*C62</f>
        <v>1300.5</v>
      </c>
      <c r="E62" s="16" t="s">
        <v>355</v>
      </c>
      <c r="F62" s="19">
        <v>491</v>
      </c>
      <c r="G62" s="15" t="s">
        <v>356</v>
      </c>
      <c r="H62" s="17">
        <v>43747</v>
      </c>
    </row>
    <row r="63" spans="1:8" x14ac:dyDescent="0.3">
      <c r="A63" s="32" t="s">
        <v>253</v>
      </c>
      <c r="B63" s="40">
        <v>22</v>
      </c>
      <c r="C63" s="41">
        <v>5</v>
      </c>
      <c r="D63" s="42">
        <v>110</v>
      </c>
      <c r="E63" s="36" t="s">
        <v>252</v>
      </c>
      <c r="F63" s="67">
        <v>79209</v>
      </c>
      <c r="G63" s="38" t="str">
        <f>E63</f>
        <v>09688034000195 - GRUPO MAXIMO COMERCIAL DE FERRAMENTAS LTDA</v>
      </c>
      <c r="H63" s="39">
        <v>43748</v>
      </c>
    </row>
    <row r="64" spans="1:8" hidden="1" x14ac:dyDescent="0.3">
      <c r="A64" s="13" t="s">
        <v>350</v>
      </c>
      <c r="B64" s="27">
        <v>24.1</v>
      </c>
      <c r="C64" s="23">
        <v>100</v>
      </c>
      <c r="D64" s="25">
        <f>B64*C64</f>
        <v>2410</v>
      </c>
      <c r="E64" s="16" t="s">
        <v>293</v>
      </c>
      <c r="F64" s="18">
        <v>33413</v>
      </c>
      <c r="G64" s="15" t="s">
        <v>351</v>
      </c>
      <c r="H64" s="17">
        <v>43748</v>
      </c>
    </row>
    <row r="65" spans="1:8" hidden="1" x14ac:dyDescent="0.3">
      <c r="A65" s="1" t="s">
        <v>8</v>
      </c>
      <c r="B65" s="1">
        <v>1570</v>
      </c>
      <c r="C65" s="1">
        <v>1</v>
      </c>
      <c r="D65" s="1">
        <v>1570</v>
      </c>
      <c r="E65" s="1" t="s">
        <v>44</v>
      </c>
      <c r="F65"/>
      <c r="G65" s="1"/>
      <c r="H65"/>
    </row>
    <row r="66" spans="1:8" hidden="1" x14ac:dyDescent="0.3">
      <c r="A66" s="1" t="s">
        <v>11</v>
      </c>
      <c r="B66" s="1">
        <v>4900</v>
      </c>
      <c r="C66" s="1">
        <v>1</v>
      </c>
      <c r="D66" s="1">
        <v>4900</v>
      </c>
      <c r="E66" s="1" t="s">
        <v>12</v>
      </c>
      <c r="F66"/>
      <c r="G66" s="1"/>
      <c r="H66"/>
    </row>
    <row r="67" spans="1:8" x14ac:dyDescent="0.3">
      <c r="A67" s="32" t="s">
        <v>248</v>
      </c>
      <c r="B67" s="40">
        <v>71.099999999999994</v>
      </c>
      <c r="C67" s="41">
        <v>5</v>
      </c>
      <c r="D67" s="42">
        <v>355.5</v>
      </c>
      <c r="E67" s="36" t="s">
        <v>247</v>
      </c>
      <c r="F67" s="67">
        <v>214359</v>
      </c>
      <c r="G67" s="38" t="str">
        <f>E67</f>
        <v>04699639000168 - CENTRAL PAPELARIA LTDA</v>
      </c>
      <c r="H67" s="39">
        <v>43749</v>
      </c>
    </row>
    <row r="68" spans="1:8" hidden="1" x14ac:dyDescent="0.3">
      <c r="A68" s="1" t="s">
        <v>11</v>
      </c>
      <c r="B68" s="1">
        <v>3800</v>
      </c>
      <c r="C68" s="1">
        <v>1</v>
      </c>
      <c r="D68" s="1">
        <v>3800</v>
      </c>
      <c r="E68" s="1" t="s">
        <v>74</v>
      </c>
      <c r="F68"/>
      <c r="G68" s="1"/>
      <c r="H68"/>
    </row>
    <row r="69" spans="1:8" hidden="1" x14ac:dyDescent="0.3">
      <c r="A69" s="1" t="s">
        <v>11</v>
      </c>
      <c r="B69" s="1">
        <v>3780</v>
      </c>
      <c r="C69" s="1">
        <v>1</v>
      </c>
      <c r="D69" s="1">
        <v>3780</v>
      </c>
      <c r="E69" s="1" t="s">
        <v>12</v>
      </c>
      <c r="F69"/>
      <c r="G69" s="1"/>
      <c r="H69"/>
    </row>
    <row r="70" spans="1:8" hidden="1" x14ac:dyDescent="0.3">
      <c r="A70" s="1" t="s">
        <v>222</v>
      </c>
      <c r="B70" s="1">
        <v>115</v>
      </c>
      <c r="C70" s="1">
        <v>1</v>
      </c>
      <c r="D70" s="1">
        <v>115</v>
      </c>
      <c r="E70" s="1" t="s">
        <v>221</v>
      </c>
      <c r="F70"/>
      <c r="G70" s="1"/>
      <c r="H70"/>
    </row>
    <row r="71" spans="1:8" hidden="1" x14ac:dyDescent="0.3">
      <c r="A71" s="1" t="s">
        <v>8</v>
      </c>
      <c r="B71" s="1">
        <v>1044</v>
      </c>
      <c r="C71" s="1">
        <v>1</v>
      </c>
      <c r="D71" s="1">
        <v>1044</v>
      </c>
      <c r="E71" s="1" t="s">
        <v>220</v>
      </c>
      <c r="F71"/>
      <c r="G71" s="1"/>
      <c r="H71"/>
    </row>
    <row r="72" spans="1:8" hidden="1" x14ac:dyDescent="0.3">
      <c r="A72" s="1" t="s">
        <v>8</v>
      </c>
      <c r="B72" s="1">
        <v>1759.5</v>
      </c>
      <c r="C72" s="1">
        <v>1</v>
      </c>
      <c r="D72" s="1">
        <v>1759.5</v>
      </c>
      <c r="E72" s="1" t="s">
        <v>44</v>
      </c>
      <c r="F72"/>
      <c r="G72" s="1"/>
      <c r="H72"/>
    </row>
    <row r="73" spans="1:8" hidden="1" x14ac:dyDescent="0.3">
      <c r="A73" s="1" t="s">
        <v>8</v>
      </c>
      <c r="B73" s="1">
        <v>1988</v>
      </c>
      <c r="C73" s="1">
        <v>1</v>
      </c>
      <c r="D73" s="1">
        <v>1988</v>
      </c>
      <c r="E73" s="1" t="s">
        <v>45</v>
      </c>
      <c r="F73"/>
      <c r="G73" s="1"/>
      <c r="H73"/>
    </row>
    <row r="74" spans="1:8" hidden="1" x14ac:dyDescent="0.3">
      <c r="A74" s="1" t="s">
        <v>14</v>
      </c>
      <c r="B74" s="1">
        <v>1014.52</v>
      </c>
      <c r="C74" s="1">
        <v>1</v>
      </c>
      <c r="D74" s="1">
        <v>1014.52</v>
      </c>
      <c r="E74" s="1" t="s">
        <v>13</v>
      </c>
      <c r="F74"/>
      <c r="G74" s="1"/>
      <c r="H74"/>
    </row>
    <row r="75" spans="1:8" x14ac:dyDescent="0.3">
      <c r="A75" s="32" t="s">
        <v>224</v>
      </c>
      <c r="B75" s="40">
        <v>17.5</v>
      </c>
      <c r="C75" s="41">
        <v>16</v>
      </c>
      <c r="D75" s="42">
        <v>280</v>
      </c>
      <c r="E75" s="36" t="s">
        <v>56</v>
      </c>
      <c r="F75" s="67">
        <v>15478</v>
      </c>
      <c r="G75" s="38" t="str">
        <f>E75</f>
        <v>05235351000103 - TELEPLANEJ COMERCIO E SERVICOS EIRELI</v>
      </c>
      <c r="H75" s="39">
        <v>43753</v>
      </c>
    </row>
    <row r="76" spans="1:8" hidden="1" x14ac:dyDescent="0.3">
      <c r="A76" s="1" t="s">
        <v>11</v>
      </c>
      <c r="B76" s="1">
        <v>4570</v>
      </c>
      <c r="C76" s="1">
        <v>1</v>
      </c>
      <c r="D76" s="1">
        <v>4570</v>
      </c>
      <c r="E76" s="1" t="s">
        <v>12</v>
      </c>
      <c r="F76"/>
      <c r="G76" s="1"/>
      <c r="H76"/>
    </row>
    <row r="77" spans="1:8" hidden="1" x14ac:dyDescent="0.3">
      <c r="A77" s="1" t="s">
        <v>11</v>
      </c>
      <c r="B77" s="1">
        <v>2860</v>
      </c>
      <c r="C77" s="1">
        <v>1</v>
      </c>
      <c r="D77" s="1">
        <v>2860</v>
      </c>
      <c r="E77" s="1" t="s">
        <v>74</v>
      </c>
      <c r="F77"/>
      <c r="G77" s="1"/>
      <c r="H77"/>
    </row>
    <row r="78" spans="1:8" hidden="1" x14ac:dyDescent="0.3">
      <c r="A78" s="1" t="s">
        <v>11</v>
      </c>
      <c r="B78" s="1">
        <v>2860</v>
      </c>
      <c r="C78" s="1">
        <v>1</v>
      </c>
      <c r="D78" s="1">
        <v>2860</v>
      </c>
      <c r="E78" s="1" t="s">
        <v>12</v>
      </c>
      <c r="F78"/>
      <c r="G78" s="1"/>
      <c r="H78"/>
    </row>
    <row r="79" spans="1:8" hidden="1" x14ac:dyDescent="0.3">
      <c r="A79" s="1" t="s">
        <v>70</v>
      </c>
      <c r="B79" s="1">
        <v>30667.94</v>
      </c>
      <c r="C79" s="1">
        <v>1</v>
      </c>
      <c r="D79" s="1">
        <v>30667.94</v>
      </c>
      <c r="E79" s="1" t="s">
        <v>69</v>
      </c>
      <c r="F79"/>
      <c r="G79" s="1"/>
      <c r="H79"/>
    </row>
    <row r="80" spans="1:8" hidden="1" x14ac:dyDescent="0.3">
      <c r="A80" s="1" t="s">
        <v>73</v>
      </c>
      <c r="B80" s="1">
        <v>5400</v>
      </c>
      <c r="C80" s="1">
        <v>1</v>
      </c>
      <c r="D80" s="1">
        <v>5400</v>
      </c>
      <c r="E80" s="1" t="s">
        <v>216</v>
      </c>
      <c r="F80"/>
      <c r="G80" s="1"/>
      <c r="H80"/>
    </row>
    <row r="81" spans="1:8" hidden="1" x14ac:dyDescent="0.3">
      <c r="A81" s="1" t="s">
        <v>76</v>
      </c>
      <c r="B81" s="1">
        <v>15976.67</v>
      </c>
      <c r="C81" s="1">
        <v>1</v>
      </c>
      <c r="D81" s="1">
        <v>15976.67</v>
      </c>
      <c r="E81" s="1" t="s">
        <v>75</v>
      </c>
      <c r="F81"/>
      <c r="G81" s="1"/>
      <c r="H81"/>
    </row>
    <row r="82" spans="1:8" hidden="1" x14ac:dyDescent="0.3">
      <c r="A82" s="1" t="s">
        <v>11</v>
      </c>
      <c r="B82" s="1">
        <v>4920</v>
      </c>
      <c r="C82" s="1">
        <v>1</v>
      </c>
      <c r="D82" s="1">
        <v>4920</v>
      </c>
      <c r="E82" s="1" t="s">
        <v>12</v>
      </c>
      <c r="F82"/>
      <c r="G82" s="1"/>
      <c r="H82"/>
    </row>
    <row r="83" spans="1:8" hidden="1" x14ac:dyDescent="0.3">
      <c r="A83" s="1" t="s">
        <v>11</v>
      </c>
      <c r="B83" s="1">
        <v>5600</v>
      </c>
      <c r="C83" s="1">
        <v>1</v>
      </c>
      <c r="D83" s="1">
        <v>5600</v>
      </c>
      <c r="E83" s="1" t="s">
        <v>12</v>
      </c>
      <c r="F83"/>
      <c r="G83" s="1"/>
      <c r="H83"/>
    </row>
    <row r="84" spans="1:8" hidden="1" x14ac:dyDescent="0.3">
      <c r="A84" s="1" t="s">
        <v>11</v>
      </c>
      <c r="B84" s="1">
        <v>3600</v>
      </c>
      <c r="C84" s="1">
        <v>1</v>
      </c>
      <c r="D84" s="1">
        <v>3600</v>
      </c>
      <c r="E84" s="1" t="s">
        <v>12</v>
      </c>
      <c r="F84"/>
      <c r="G84" s="1"/>
      <c r="H84"/>
    </row>
    <row r="85" spans="1:8" hidden="1" x14ac:dyDescent="0.3">
      <c r="A85" s="1" t="s">
        <v>11</v>
      </c>
      <c r="B85" s="1">
        <v>5280</v>
      </c>
      <c r="C85" s="1">
        <v>1</v>
      </c>
      <c r="D85" s="1">
        <v>5280</v>
      </c>
      <c r="E85" s="1" t="s">
        <v>12</v>
      </c>
      <c r="F85"/>
      <c r="G85" s="1"/>
      <c r="H85"/>
    </row>
    <row r="86" spans="1:8" hidden="1" x14ac:dyDescent="0.3">
      <c r="A86" s="1" t="s">
        <v>11</v>
      </c>
      <c r="B86" s="1">
        <v>3270</v>
      </c>
      <c r="C86" s="1">
        <v>1</v>
      </c>
      <c r="D86" s="1">
        <v>3270</v>
      </c>
      <c r="E86" s="1" t="s">
        <v>48</v>
      </c>
      <c r="F86"/>
      <c r="G86" s="1"/>
      <c r="H86"/>
    </row>
    <row r="87" spans="1:8" hidden="1" x14ac:dyDescent="0.3">
      <c r="A87" s="1" t="s">
        <v>43</v>
      </c>
      <c r="B87" s="1">
        <v>5270</v>
      </c>
      <c r="C87" s="1">
        <v>1</v>
      </c>
      <c r="D87" s="1">
        <v>5270</v>
      </c>
      <c r="E87" s="1" t="s">
        <v>10</v>
      </c>
      <c r="F87"/>
      <c r="G87" s="1"/>
      <c r="H87"/>
    </row>
    <row r="88" spans="1:8" hidden="1" x14ac:dyDescent="0.3">
      <c r="A88" s="1" t="s">
        <v>43</v>
      </c>
      <c r="B88" s="1">
        <v>4890</v>
      </c>
      <c r="C88" s="1">
        <v>1</v>
      </c>
      <c r="D88" s="1">
        <v>4890</v>
      </c>
      <c r="E88" s="1" t="s">
        <v>42</v>
      </c>
      <c r="F88"/>
      <c r="G88" s="1"/>
      <c r="H88"/>
    </row>
    <row r="89" spans="1:8" hidden="1" x14ac:dyDescent="0.3">
      <c r="A89" s="1" t="s">
        <v>43</v>
      </c>
      <c r="B89" s="1">
        <v>3150</v>
      </c>
      <c r="C89" s="1">
        <v>1</v>
      </c>
      <c r="D89" s="1">
        <v>3150</v>
      </c>
      <c r="E89" s="1" t="s">
        <v>144</v>
      </c>
      <c r="F89"/>
      <c r="G89" s="1"/>
      <c r="H89"/>
    </row>
    <row r="90" spans="1:8" hidden="1" x14ac:dyDescent="0.3">
      <c r="A90" s="1" t="s">
        <v>43</v>
      </c>
      <c r="B90" s="1">
        <v>2390</v>
      </c>
      <c r="C90" s="1">
        <v>1</v>
      </c>
      <c r="D90" s="1">
        <v>2390</v>
      </c>
      <c r="E90" s="1" t="s">
        <v>46</v>
      </c>
      <c r="F90"/>
      <c r="G90" s="1"/>
      <c r="H90"/>
    </row>
    <row r="91" spans="1:8" hidden="1" x14ac:dyDescent="0.3">
      <c r="A91" s="1" t="s">
        <v>43</v>
      </c>
      <c r="B91" s="1">
        <v>6690</v>
      </c>
      <c r="C91" s="1">
        <v>1</v>
      </c>
      <c r="D91" s="1">
        <v>6690</v>
      </c>
      <c r="E91" s="1" t="s">
        <v>48</v>
      </c>
      <c r="F91"/>
      <c r="G91" s="1"/>
      <c r="H91"/>
    </row>
    <row r="92" spans="1:8" hidden="1" x14ac:dyDescent="0.3">
      <c r="A92" s="1" t="s">
        <v>43</v>
      </c>
      <c r="B92" s="1">
        <v>3840</v>
      </c>
      <c r="C92" s="1">
        <v>1</v>
      </c>
      <c r="D92" s="1">
        <v>3840</v>
      </c>
      <c r="E92" s="1" t="s">
        <v>210</v>
      </c>
      <c r="F92"/>
      <c r="G92" s="1"/>
      <c r="H92"/>
    </row>
    <row r="93" spans="1:8" x14ac:dyDescent="0.3">
      <c r="A93" s="32" t="s">
        <v>268</v>
      </c>
      <c r="B93" s="40">
        <v>260</v>
      </c>
      <c r="C93" s="41">
        <v>1</v>
      </c>
      <c r="D93" s="42">
        <v>260</v>
      </c>
      <c r="E93" s="36" t="s">
        <v>267</v>
      </c>
      <c r="F93" s="67">
        <v>582812</v>
      </c>
      <c r="G93" s="38" t="str">
        <f>E93</f>
        <v>07014198000454 - ATACADÃO DO PAPEL LTDA</v>
      </c>
      <c r="H93" s="39">
        <v>43756</v>
      </c>
    </row>
    <row r="94" spans="1:8" hidden="1" x14ac:dyDescent="0.3">
      <c r="A94" s="1" t="s">
        <v>102</v>
      </c>
      <c r="B94" s="1">
        <v>3840</v>
      </c>
      <c r="C94" s="1">
        <v>1</v>
      </c>
      <c r="D94" s="1">
        <v>3840</v>
      </c>
      <c r="E94" s="1" t="s">
        <v>101</v>
      </c>
      <c r="F94"/>
      <c r="G94" s="1"/>
      <c r="H94"/>
    </row>
    <row r="95" spans="1:8" hidden="1" x14ac:dyDescent="0.3">
      <c r="A95" s="1" t="s">
        <v>11</v>
      </c>
      <c r="B95" s="1">
        <v>3420</v>
      </c>
      <c r="C95" s="1">
        <v>1</v>
      </c>
      <c r="D95" s="1">
        <v>3420</v>
      </c>
      <c r="E95" s="1" t="s">
        <v>74</v>
      </c>
      <c r="F95"/>
      <c r="G95" s="1"/>
      <c r="H95"/>
    </row>
    <row r="96" spans="1:8" hidden="1" x14ac:dyDescent="0.3">
      <c r="A96" s="1" t="s">
        <v>11</v>
      </c>
      <c r="B96" s="1">
        <v>2950</v>
      </c>
      <c r="C96" s="1">
        <v>1</v>
      </c>
      <c r="D96" s="1">
        <v>2950</v>
      </c>
      <c r="E96" s="1" t="s">
        <v>74</v>
      </c>
      <c r="F96"/>
      <c r="G96" s="1"/>
      <c r="H96"/>
    </row>
    <row r="97" spans="1:8" hidden="1" x14ac:dyDescent="0.3">
      <c r="A97" s="1" t="s">
        <v>11</v>
      </c>
      <c r="B97" s="1">
        <v>3150</v>
      </c>
      <c r="C97" s="1">
        <v>1</v>
      </c>
      <c r="D97" s="1">
        <v>3150</v>
      </c>
      <c r="E97" s="1" t="s">
        <v>74</v>
      </c>
      <c r="F97"/>
      <c r="G97" s="1"/>
      <c r="H97"/>
    </row>
    <row r="98" spans="1:8" hidden="1" x14ac:dyDescent="0.3">
      <c r="A98" s="1" t="s">
        <v>11</v>
      </c>
      <c r="B98" s="1">
        <v>3800</v>
      </c>
      <c r="C98" s="1">
        <v>1</v>
      </c>
      <c r="D98" s="1">
        <v>3800</v>
      </c>
      <c r="E98" s="1" t="s">
        <v>74</v>
      </c>
      <c r="F98"/>
      <c r="G98" s="1"/>
      <c r="H98"/>
    </row>
    <row r="99" spans="1:8" hidden="1" x14ac:dyDescent="0.3">
      <c r="A99" s="1" t="s">
        <v>11</v>
      </c>
      <c r="B99" s="1">
        <v>2860</v>
      </c>
      <c r="C99" s="1">
        <v>1</v>
      </c>
      <c r="D99" s="1">
        <v>2860</v>
      </c>
      <c r="E99" s="1" t="s">
        <v>74</v>
      </c>
      <c r="F99"/>
      <c r="G99" s="1"/>
      <c r="H99"/>
    </row>
    <row r="100" spans="1:8" hidden="1" x14ac:dyDescent="0.3">
      <c r="A100" s="1" t="s">
        <v>11</v>
      </c>
      <c r="B100" s="1">
        <v>4900</v>
      </c>
      <c r="C100" s="1">
        <v>1</v>
      </c>
      <c r="D100" s="1">
        <v>4900</v>
      </c>
      <c r="E100" s="1" t="s">
        <v>12</v>
      </c>
      <c r="F100"/>
      <c r="G100" s="1"/>
      <c r="H100"/>
    </row>
    <row r="101" spans="1:8" hidden="1" x14ac:dyDescent="0.3">
      <c r="A101" s="1" t="s">
        <v>76</v>
      </c>
      <c r="B101" s="1">
        <v>17875.939999999999</v>
      </c>
      <c r="C101" s="1">
        <v>1</v>
      </c>
      <c r="D101" s="1">
        <v>17875.939999999999</v>
      </c>
      <c r="E101" s="1" t="s">
        <v>75</v>
      </c>
      <c r="F101"/>
      <c r="G101" s="1"/>
      <c r="H101"/>
    </row>
    <row r="102" spans="1:8" hidden="1" x14ac:dyDescent="0.3">
      <c r="A102" s="1" t="s">
        <v>149</v>
      </c>
      <c r="B102" s="1">
        <v>250</v>
      </c>
      <c r="C102" s="1">
        <v>1</v>
      </c>
      <c r="D102" s="1">
        <v>250</v>
      </c>
      <c r="E102" s="1" t="s">
        <v>170</v>
      </c>
      <c r="F102"/>
      <c r="G102" s="1"/>
      <c r="H102"/>
    </row>
    <row r="103" spans="1:8" hidden="1" x14ac:dyDescent="0.3">
      <c r="A103" s="1" t="s">
        <v>11</v>
      </c>
      <c r="B103" s="1">
        <v>23475</v>
      </c>
      <c r="C103" s="1">
        <v>1</v>
      </c>
      <c r="D103" s="1">
        <v>23475</v>
      </c>
      <c r="E103" s="1" t="s">
        <v>12</v>
      </c>
      <c r="F103"/>
      <c r="G103" s="1"/>
      <c r="H103"/>
    </row>
    <row r="104" spans="1:8" hidden="1" x14ac:dyDescent="0.3">
      <c r="A104" s="1" t="s">
        <v>14</v>
      </c>
      <c r="B104" s="1">
        <v>1170.5999999999999</v>
      </c>
      <c r="C104" s="1">
        <v>1</v>
      </c>
      <c r="D104" s="1">
        <v>1170.5999999999999</v>
      </c>
      <c r="E104" s="1" t="s">
        <v>13</v>
      </c>
      <c r="F104"/>
      <c r="G104" s="1"/>
      <c r="H104"/>
    </row>
    <row r="105" spans="1:8" hidden="1" x14ac:dyDescent="0.3">
      <c r="A105" s="1" t="s">
        <v>70</v>
      </c>
      <c r="B105" s="1">
        <v>59333.43</v>
      </c>
      <c r="C105" s="1">
        <v>1</v>
      </c>
      <c r="D105" s="1">
        <v>59333.43</v>
      </c>
      <c r="E105" s="1" t="s">
        <v>69</v>
      </c>
      <c r="F105"/>
      <c r="G105" s="1"/>
      <c r="H105"/>
    </row>
    <row r="106" spans="1:8" hidden="1" x14ac:dyDescent="0.3">
      <c r="A106" s="1" t="s">
        <v>201</v>
      </c>
      <c r="B106" s="1">
        <v>1980</v>
      </c>
      <c r="C106" s="1">
        <v>1</v>
      </c>
      <c r="D106" s="1">
        <v>1980</v>
      </c>
      <c r="E106" s="1" t="s">
        <v>200</v>
      </c>
      <c r="F106"/>
      <c r="G106" s="1"/>
      <c r="H106"/>
    </row>
    <row r="107" spans="1:8" hidden="1" x14ac:dyDescent="0.3">
      <c r="A107" s="1" t="s">
        <v>201</v>
      </c>
      <c r="B107" s="1">
        <v>1980</v>
      </c>
      <c r="C107" s="1">
        <v>1</v>
      </c>
      <c r="D107" s="1">
        <v>1980</v>
      </c>
      <c r="E107" s="1" t="s">
        <v>200</v>
      </c>
      <c r="F107"/>
      <c r="G107" s="1"/>
      <c r="H107"/>
    </row>
    <row r="108" spans="1:8" hidden="1" x14ac:dyDescent="0.3">
      <c r="A108" s="1" t="s">
        <v>11</v>
      </c>
      <c r="B108" s="1">
        <v>1800</v>
      </c>
      <c r="C108" s="1">
        <v>1</v>
      </c>
      <c r="D108" s="1">
        <v>1800</v>
      </c>
      <c r="E108" s="1" t="s">
        <v>10</v>
      </c>
      <c r="F108"/>
      <c r="G108" s="1"/>
      <c r="H108"/>
    </row>
    <row r="109" spans="1:8" hidden="1" x14ac:dyDescent="0.3">
      <c r="A109" s="1" t="s">
        <v>11</v>
      </c>
      <c r="B109" s="1">
        <v>9470</v>
      </c>
      <c r="C109" s="1">
        <v>1</v>
      </c>
      <c r="D109" s="1">
        <v>9470</v>
      </c>
      <c r="E109" s="1" t="s">
        <v>12</v>
      </c>
      <c r="F109"/>
      <c r="G109" s="1"/>
      <c r="H109"/>
    </row>
    <row r="110" spans="1:8" hidden="1" x14ac:dyDescent="0.3">
      <c r="A110" s="1" t="s">
        <v>149</v>
      </c>
      <c r="B110" s="1">
        <v>200</v>
      </c>
      <c r="C110" s="1">
        <v>1</v>
      </c>
      <c r="D110" s="1">
        <v>200</v>
      </c>
      <c r="E110" s="1" t="s">
        <v>199</v>
      </c>
      <c r="F110"/>
      <c r="G110" s="1"/>
      <c r="H110"/>
    </row>
    <row r="111" spans="1:8" hidden="1" x14ac:dyDescent="0.3">
      <c r="A111" s="1" t="s">
        <v>11</v>
      </c>
      <c r="B111" s="1">
        <v>5340</v>
      </c>
      <c r="C111" s="1">
        <v>1</v>
      </c>
      <c r="D111" s="1">
        <v>5340</v>
      </c>
      <c r="E111" s="1" t="s">
        <v>12</v>
      </c>
      <c r="F111"/>
      <c r="G111" s="1"/>
      <c r="H111"/>
    </row>
    <row r="112" spans="1:8" hidden="1" x14ac:dyDescent="0.3">
      <c r="A112" s="1" t="s">
        <v>11</v>
      </c>
      <c r="B112" s="1">
        <v>2860</v>
      </c>
      <c r="C112" s="1">
        <v>1</v>
      </c>
      <c r="D112" s="1">
        <v>2860</v>
      </c>
      <c r="E112" s="1" t="s">
        <v>12</v>
      </c>
      <c r="F112"/>
      <c r="G112" s="1"/>
      <c r="H112"/>
    </row>
    <row r="113" spans="1:8" hidden="1" x14ac:dyDescent="0.3">
      <c r="A113" s="1" t="s">
        <v>11</v>
      </c>
      <c r="B113" s="1">
        <v>2290</v>
      </c>
      <c r="C113" s="1">
        <v>1</v>
      </c>
      <c r="D113" s="1">
        <v>2290</v>
      </c>
      <c r="E113" s="1" t="s">
        <v>42</v>
      </c>
      <c r="F113"/>
      <c r="G113" s="1"/>
      <c r="H113"/>
    </row>
    <row r="114" spans="1:8" hidden="1" x14ac:dyDescent="0.3">
      <c r="A114" s="1" t="s">
        <v>149</v>
      </c>
      <c r="B114" s="1">
        <v>150</v>
      </c>
      <c r="C114" s="1">
        <v>1</v>
      </c>
      <c r="D114" s="1">
        <v>150</v>
      </c>
      <c r="E114" s="1" t="s">
        <v>198</v>
      </c>
      <c r="F114"/>
      <c r="G114" s="1"/>
      <c r="H114"/>
    </row>
    <row r="115" spans="1:8" hidden="1" x14ac:dyDescent="0.3">
      <c r="A115" s="1" t="s">
        <v>43</v>
      </c>
      <c r="B115" s="1">
        <v>5400</v>
      </c>
      <c r="C115" s="1">
        <v>1</v>
      </c>
      <c r="D115" s="1">
        <v>5400</v>
      </c>
      <c r="E115" s="1" t="s">
        <v>101</v>
      </c>
      <c r="F115"/>
      <c r="G115" s="1"/>
      <c r="H115"/>
    </row>
    <row r="116" spans="1:8" hidden="1" x14ac:dyDescent="0.3">
      <c r="A116" s="1" t="s">
        <v>11</v>
      </c>
      <c r="B116" s="1">
        <v>4330</v>
      </c>
      <c r="C116" s="1">
        <v>1</v>
      </c>
      <c r="D116" s="1">
        <v>4330</v>
      </c>
      <c r="E116" s="1" t="s">
        <v>10</v>
      </c>
      <c r="F116"/>
      <c r="G116" s="1"/>
      <c r="H116"/>
    </row>
    <row r="117" spans="1:8" hidden="1" x14ac:dyDescent="0.3">
      <c r="A117" s="1" t="s">
        <v>11</v>
      </c>
      <c r="B117" s="1">
        <v>35180</v>
      </c>
      <c r="C117" s="1">
        <v>1</v>
      </c>
      <c r="D117" s="1">
        <v>35180</v>
      </c>
      <c r="E117" s="1" t="s">
        <v>12</v>
      </c>
      <c r="F117"/>
      <c r="G117" s="1"/>
      <c r="H117"/>
    </row>
    <row r="118" spans="1:8" hidden="1" x14ac:dyDescent="0.3">
      <c r="A118" s="1" t="s">
        <v>11</v>
      </c>
      <c r="B118" s="1">
        <v>2950</v>
      </c>
      <c r="C118" s="1">
        <v>1</v>
      </c>
      <c r="D118" s="1">
        <v>2950</v>
      </c>
      <c r="E118" s="1" t="s">
        <v>74</v>
      </c>
      <c r="F118"/>
      <c r="G118" s="1"/>
      <c r="H118"/>
    </row>
    <row r="119" spans="1:8" hidden="1" x14ac:dyDescent="0.3">
      <c r="A119" s="1" t="s">
        <v>11</v>
      </c>
      <c r="B119" s="1">
        <v>3100</v>
      </c>
      <c r="C119" s="1">
        <v>1</v>
      </c>
      <c r="D119" s="1">
        <v>3100</v>
      </c>
      <c r="E119" s="1" t="s">
        <v>74</v>
      </c>
      <c r="F119"/>
      <c r="G119" s="1"/>
      <c r="H119"/>
    </row>
    <row r="120" spans="1:8" hidden="1" x14ac:dyDescent="0.3">
      <c r="A120" s="1" t="s">
        <v>43</v>
      </c>
      <c r="B120" s="1">
        <v>2500</v>
      </c>
      <c r="C120" s="1">
        <v>1</v>
      </c>
      <c r="D120" s="1">
        <v>2500</v>
      </c>
      <c r="E120" s="1" t="s">
        <v>10</v>
      </c>
      <c r="F120"/>
      <c r="G120" s="1"/>
      <c r="H120"/>
    </row>
    <row r="121" spans="1:8" x14ac:dyDescent="0.3">
      <c r="A121" s="32" t="s">
        <v>227</v>
      </c>
      <c r="B121" s="40">
        <v>6.9</v>
      </c>
      <c r="C121" s="41">
        <v>20</v>
      </c>
      <c r="D121" s="42">
        <v>138</v>
      </c>
      <c r="E121" s="36" t="s">
        <v>226</v>
      </c>
      <c r="F121" s="67">
        <v>2728</v>
      </c>
      <c r="G121" s="38" t="str">
        <f>E121</f>
        <v>19240070000145 - SILVA CASQUEIRO ELETRICA LTDA - ME</v>
      </c>
      <c r="H121" s="39">
        <v>43756</v>
      </c>
    </row>
    <row r="122" spans="1:8" hidden="1" x14ac:dyDescent="0.3">
      <c r="A122" s="1" t="s">
        <v>11</v>
      </c>
      <c r="B122" s="1">
        <v>3420</v>
      </c>
      <c r="C122" s="1">
        <v>1</v>
      </c>
      <c r="D122" s="1">
        <v>3420</v>
      </c>
      <c r="E122" s="1" t="s">
        <v>12</v>
      </c>
      <c r="F122"/>
      <c r="G122" s="1"/>
      <c r="H122"/>
    </row>
    <row r="123" spans="1:8" hidden="1" x14ac:dyDescent="0.3">
      <c r="A123" s="1" t="s">
        <v>11</v>
      </c>
      <c r="B123" s="1">
        <v>3600</v>
      </c>
      <c r="C123" s="1">
        <v>1</v>
      </c>
      <c r="D123" s="1">
        <v>3600</v>
      </c>
      <c r="E123" s="1" t="s">
        <v>12</v>
      </c>
      <c r="F123"/>
      <c r="G123" s="1"/>
      <c r="H123"/>
    </row>
    <row r="124" spans="1:8" hidden="1" x14ac:dyDescent="0.3">
      <c r="A124" s="1" t="s">
        <v>8</v>
      </c>
      <c r="B124" s="1">
        <v>1370</v>
      </c>
      <c r="C124" s="1">
        <v>1</v>
      </c>
      <c r="D124" s="1">
        <v>1370</v>
      </c>
      <c r="E124" s="1" t="s">
        <v>7</v>
      </c>
      <c r="F124"/>
      <c r="G124" s="1"/>
      <c r="H124"/>
    </row>
    <row r="125" spans="1:8" x14ac:dyDescent="0.3">
      <c r="A125" s="32" t="s">
        <v>228</v>
      </c>
      <c r="B125" s="40">
        <v>1.4</v>
      </c>
      <c r="C125" s="41">
        <v>10</v>
      </c>
      <c r="D125" s="42">
        <v>14</v>
      </c>
      <c r="E125" s="36" t="s">
        <v>226</v>
      </c>
      <c r="F125" s="67">
        <v>2728</v>
      </c>
      <c r="G125" s="38" t="str">
        <f>E125</f>
        <v>19240070000145 - SILVA CASQUEIRO ELETRICA LTDA - ME</v>
      </c>
      <c r="H125" s="39">
        <v>43756</v>
      </c>
    </row>
    <row r="126" spans="1:8" x14ac:dyDescent="0.3">
      <c r="A126" s="32" t="s">
        <v>229</v>
      </c>
      <c r="B126" s="40">
        <v>3.4</v>
      </c>
      <c r="C126" s="41">
        <v>6</v>
      </c>
      <c r="D126" s="42">
        <v>20.399999999999999</v>
      </c>
      <c r="E126" s="36" t="s">
        <v>226</v>
      </c>
      <c r="F126" s="67">
        <v>2728</v>
      </c>
      <c r="G126" s="38" t="str">
        <f>E126</f>
        <v>19240070000145 - SILVA CASQUEIRO ELETRICA LTDA - ME</v>
      </c>
      <c r="H126" s="39">
        <v>43756</v>
      </c>
    </row>
    <row r="127" spans="1:8" x14ac:dyDescent="0.3">
      <c r="A127" s="32" t="s">
        <v>231</v>
      </c>
      <c r="B127" s="40">
        <v>16.8</v>
      </c>
      <c r="C127" s="41">
        <v>30</v>
      </c>
      <c r="D127" s="42">
        <v>504</v>
      </c>
      <c r="E127" s="36" t="s">
        <v>226</v>
      </c>
      <c r="F127" s="67">
        <v>2728</v>
      </c>
      <c r="G127" s="38" t="str">
        <f>E127</f>
        <v>19240070000145 - SILVA CASQUEIRO ELETRICA LTDA - ME</v>
      </c>
      <c r="H127" s="39">
        <v>43756</v>
      </c>
    </row>
    <row r="128" spans="1:8" hidden="1" x14ac:dyDescent="0.3">
      <c r="A128" s="1" t="s">
        <v>11</v>
      </c>
      <c r="B128" s="1">
        <v>6120</v>
      </c>
      <c r="C128" s="1">
        <v>1</v>
      </c>
      <c r="D128" s="1">
        <v>6120</v>
      </c>
      <c r="E128" s="1" t="s">
        <v>46</v>
      </c>
      <c r="F128"/>
      <c r="G128" s="1"/>
      <c r="H128"/>
    </row>
    <row r="129" spans="1:8" hidden="1" x14ac:dyDescent="0.3">
      <c r="A129" s="1" t="s">
        <v>11</v>
      </c>
      <c r="B129" s="1">
        <v>4900</v>
      </c>
      <c r="C129" s="1">
        <v>1</v>
      </c>
      <c r="D129" s="1">
        <v>4900</v>
      </c>
      <c r="E129" s="1" t="s">
        <v>12</v>
      </c>
      <c r="F129"/>
      <c r="G129" s="1"/>
      <c r="H129"/>
    </row>
    <row r="130" spans="1:8" hidden="1" x14ac:dyDescent="0.3">
      <c r="A130" s="1" t="s">
        <v>11</v>
      </c>
      <c r="B130" s="1">
        <v>3000</v>
      </c>
      <c r="C130" s="1">
        <v>1</v>
      </c>
      <c r="D130" s="1">
        <v>3000</v>
      </c>
      <c r="E130" s="1" t="s">
        <v>74</v>
      </c>
      <c r="F130"/>
      <c r="G130" s="1"/>
      <c r="H130"/>
    </row>
    <row r="131" spans="1:8" hidden="1" x14ac:dyDescent="0.3">
      <c r="A131" s="1" t="s">
        <v>11</v>
      </c>
      <c r="B131" s="1">
        <v>4960</v>
      </c>
      <c r="C131" s="1">
        <v>1</v>
      </c>
      <c r="D131" s="1">
        <v>4960</v>
      </c>
      <c r="E131" s="1" t="s">
        <v>12</v>
      </c>
      <c r="F131"/>
      <c r="G131" s="1"/>
      <c r="H131"/>
    </row>
    <row r="132" spans="1:8" hidden="1" x14ac:dyDescent="0.3">
      <c r="A132" s="1" t="s">
        <v>189</v>
      </c>
      <c r="B132" s="1">
        <v>180</v>
      </c>
      <c r="C132" s="1">
        <v>1</v>
      </c>
      <c r="D132" s="1">
        <v>180</v>
      </c>
      <c r="E132" s="1" t="s">
        <v>188</v>
      </c>
      <c r="F132"/>
      <c r="G132" s="1"/>
      <c r="H132"/>
    </row>
    <row r="133" spans="1:8" x14ac:dyDescent="0.3">
      <c r="A133" s="32" t="s">
        <v>232</v>
      </c>
      <c r="B133" s="40">
        <v>3.55</v>
      </c>
      <c r="C133" s="41">
        <v>10</v>
      </c>
      <c r="D133" s="42">
        <v>35.5</v>
      </c>
      <c r="E133" s="36" t="s">
        <v>226</v>
      </c>
      <c r="F133" s="67">
        <v>2728</v>
      </c>
      <c r="G133" s="38" t="str">
        <f>E133</f>
        <v>19240070000145 - SILVA CASQUEIRO ELETRICA LTDA - ME</v>
      </c>
      <c r="H133" s="39">
        <v>43756</v>
      </c>
    </row>
    <row r="134" spans="1:8" x14ac:dyDescent="0.3">
      <c r="A134" s="43" t="s">
        <v>235</v>
      </c>
      <c r="B134" s="44">
        <v>43.84</v>
      </c>
      <c r="C134" s="45">
        <v>10</v>
      </c>
      <c r="D134" s="46">
        <f>B134*C134</f>
        <v>438.40000000000003</v>
      </c>
      <c r="E134" s="49" t="s">
        <v>357</v>
      </c>
      <c r="F134" s="68">
        <v>29590</v>
      </c>
      <c r="G134" s="47" t="s">
        <v>358</v>
      </c>
      <c r="H134" s="48">
        <v>43763</v>
      </c>
    </row>
    <row r="135" spans="1:8" hidden="1" x14ac:dyDescent="0.3">
      <c r="A135" s="12" t="s">
        <v>367</v>
      </c>
      <c r="B135" s="27">
        <v>5.68</v>
      </c>
      <c r="C135" s="23">
        <v>40</v>
      </c>
      <c r="D135" s="25">
        <f>B135*C135</f>
        <v>227.2</v>
      </c>
      <c r="E135" s="16" t="s">
        <v>368</v>
      </c>
      <c r="F135" s="19">
        <v>229</v>
      </c>
      <c r="G135" s="15" t="s">
        <v>369</v>
      </c>
      <c r="H135" s="17">
        <v>43763</v>
      </c>
    </row>
    <row r="136" spans="1:8" x14ac:dyDescent="0.3">
      <c r="A136" s="43" t="s">
        <v>236</v>
      </c>
      <c r="B136" s="44">
        <v>11.58</v>
      </c>
      <c r="C136" s="45">
        <v>4</v>
      </c>
      <c r="D136" s="46">
        <f>B136*C136</f>
        <v>46.32</v>
      </c>
      <c r="E136" s="49" t="s">
        <v>357</v>
      </c>
      <c r="F136" s="68">
        <v>29590</v>
      </c>
      <c r="G136" s="47" t="s">
        <v>358</v>
      </c>
      <c r="H136" s="48">
        <v>43763</v>
      </c>
    </row>
    <row r="137" spans="1:8" hidden="1" x14ac:dyDescent="0.3">
      <c r="A137" s="1" t="s">
        <v>14</v>
      </c>
      <c r="B137" s="1">
        <v>1092.56</v>
      </c>
      <c r="C137" s="1">
        <v>1</v>
      </c>
      <c r="D137" s="1">
        <v>1092.56</v>
      </c>
      <c r="E137" s="1" t="s">
        <v>13</v>
      </c>
      <c r="F137"/>
      <c r="G137" s="1"/>
      <c r="H137"/>
    </row>
    <row r="138" spans="1:8" hidden="1" x14ac:dyDescent="0.3">
      <c r="A138" s="1" t="s">
        <v>14</v>
      </c>
      <c r="B138" s="1">
        <v>17.3</v>
      </c>
      <c r="C138" s="1">
        <v>1</v>
      </c>
      <c r="D138" s="1">
        <v>17.3</v>
      </c>
      <c r="E138" s="1" t="s">
        <v>13</v>
      </c>
      <c r="F138"/>
      <c r="G138" s="1"/>
      <c r="H138"/>
    </row>
    <row r="139" spans="1:8" hidden="1" x14ac:dyDescent="0.3">
      <c r="A139" s="1" t="s">
        <v>11</v>
      </c>
      <c r="B139" s="1">
        <v>3150</v>
      </c>
      <c r="C139" s="1">
        <v>1</v>
      </c>
      <c r="D139" s="1">
        <v>3150</v>
      </c>
      <c r="E139" s="1" t="s">
        <v>74</v>
      </c>
      <c r="F139"/>
      <c r="G139" s="1"/>
      <c r="H139"/>
    </row>
    <row r="140" spans="1:8" hidden="1" x14ac:dyDescent="0.3">
      <c r="A140" s="1" t="s">
        <v>11</v>
      </c>
      <c r="B140" s="1">
        <v>2950</v>
      </c>
      <c r="C140" s="1">
        <v>1</v>
      </c>
      <c r="D140" s="1">
        <v>2950</v>
      </c>
      <c r="E140" s="1" t="s">
        <v>74</v>
      </c>
      <c r="F140"/>
      <c r="G140" s="1"/>
      <c r="H140"/>
    </row>
    <row r="141" spans="1:8" hidden="1" x14ac:dyDescent="0.3">
      <c r="A141" s="1" t="s">
        <v>11</v>
      </c>
      <c r="B141" s="1">
        <v>3540</v>
      </c>
      <c r="C141" s="1">
        <v>1</v>
      </c>
      <c r="D141" s="1">
        <v>3540</v>
      </c>
      <c r="E141" s="1" t="s">
        <v>74</v>
      </c>
      <c r="F141"/>
      <c r="G141" s="1"/>
      <c r="H141"/>
    </row>
    <row r="142" spans="1:8" hidden="1" x14ac:dyDescent="0.3">
      <c r="A142" s="1" t="s">
        <v>43</v>
      </c>
      <c r="B142" s="1">
        <v>2370</v>
      </c>
      <c r="C142" s="1">
        <v>1</v>
      </c>
      <c r="D142" s="1">
        <v>2370</v>
      </c>
      <c r="E142" s="1" t="s">
        <v>144</v>
      </c>
      <c r="F142"/>
      <c r="G142" s="1"/>
      <c r="H142"/>
    </row>
    <row r="143" spans="1:8" hidden="1" x14ac:dyDescent="0.3">
      <c r="A143" s="12" t="s">
        <v>370</v>
      </c>
      <c r="B143" s="27">
        <v>1.25</v>
      </c>
      <c r="C143" s="23">
        <v>5760</v>
      </c>
      <c r="D143" s="25">
        <f>B143*C143</f>
        <v>7200</v>
      </c>
      <c r="E143" s="15" t="s">
        <v>345</v>
      </c>
      <c r="F143" s="18">
        <v>1753</v>
      </c>
      <c r="G143" s="15" t="s">
        <v>346</v>
      </c>
      <c r="H143" s="17">
        <v>43766</v>
      </c>
    </row>
    <row r="144" spans="1:8" hidden="1" x14ac:dyDescent="0.3">
      <c r="A144" s="1" t="s">
        <v>149</v>
      </c>
      <c r="B144" s="1">
        <v>570</v>
      </c>
      <c r="C144" s="1">
        <v>1</v>
      </c>
      <c r="D144" s="1">
        <v>570</v>
      </c>
      <c r="E144" s="1" t="s">
        <v>170</v>
      </c>
      <c r="F144"/>
      <c r="G144" s="1"/>
      <c r="H144"/>
    </row>
    <row r="145" spans="1:8" hidden="1" x14ac:dyDescent="0.3">
      <c r="A145" s="1" t="s">
        <v>8</v>
      </c>
      <c r="B145" s="1">
        <v>820</v>
      </c>
      <c r="C145" s="1">
        <v>2</v>
      </c>
      <c r="D145" s="1">
        <v>1640</v>
      </c>
      <c r="E145" s="1" t="s">
        <v>169</v>
      </c>
      <c r="F145"/>
      <c r="G145" s="1"/>
      <c r="H145"/>
    </row>
    <row r="146" spans="1:8" hidden="1" x14ac:dyDescent="0.3">
      <c r="A146" s="1" t="s">
        <v>43</v>
      </c>
      <c r="B146" s="1">
        <v>3770</v>
      </c>
      <c r="C146" s="1">
        <v>1</v>
      </c>
      <c r="D146" s="1">
        <v>3770</v>
      </c>
      <c r="E146" s="1" t="s">
        <v>46</v>
      </c>
      <c r="F146"/>
      <c r="G146" s="1"/>
      <c r="H146"/>
    </row>
    <row r="147" spans="1:8" hidden="1" x14ac:dyDescent="0.3">
      <c r="A147" s="1" t="s">
        <v>11</v>
      </c>
      <c r="B147" s="1">
        <v>1800</v>
      </c>
      <c r="C147" s="1">
        <v>1</v>
      </c>
      <c r="D147" s="1">
        <v>1800</v>
      </c>
      <c r="E147" s="1" t="s">
        <v>46</v>
      </c>
      <c r="F147"/>
      <c r="G147" s="1"/>
      <c r="H147"/>
    </row>
    <row r="148" spans="1:8" hidden="1" x14ac:dyDescent="0.3">
      <c r="A148" s="1" t="s">
        <v>11</v>
      </c>
      <c r="B148" s="1">
        <v>4000</v>
      </c>
      <c r="C148" s="1">
        <v>1</v>
      </c>
      <c r="D148" s="1">
        <v>4000</v>
      </c>
      <c r="E148" s="1" t="s">
        <v>74</v>
      </c>
      <c r="F148"/>
      <c r="G148" s="1"/>
      <c r="H148"/>
    </row>
    <row r="149" spans="1:8" hidden="1" x14ac:dyDescent="0.3">
      <c r="A149" s="1" t="s">
        <v>11</v>
      </c>
      <c r="B149" s="1">
        <v>5120</v>
      </c>
      <c r="C149" s="1">
        <v>1</v>
      </c>
      <c r="D149" s="1">
        <v>5120</v>
      </c>
      <c r="E149" s="1" t="s">
        <v>12</v>
      </c>
      <c r="F149"/>
      <c r="G149" s="1"/>
      <c r="H149"/>
    </row>
    <row r="150" spans="1:8" hidden="1" x14ac:dyDescent="0.3">
      <c r="A150" s="1" t="s">
        <v>11</v>
      </c>
      <c r="B150" s="1">
        <v>2890</v>
      </c>
      <c r="C150" s="1">
        <v>1</v>
      </c>
      <c r="D150" s="1">
        <v>2890</v>
      </c>
      <c r="E150" s="1" t="s">
        <v>74</v>
      </c>
      <c r="F150"/>
      <c r="G150" s="1"/>
      <c r="H150"/>
    </row>
    <row r="151" spans="1:8" hidden="1" x14ac:dyDescent="0.3">
      <c r="A151" s="1" t="s">
        <v>11</v>
      </c>
      <c r="B151" s="1">
        <v>3600</v>
      </c>
      <c r="C151" s="1">
        <v>1</v>
      </c>
      <c r="D151" s="1">
        <v>3600</v>
      </c>
      <c r="E151" s="1" t="s">
        <v>12</v>
      </c>
      <c r="F151"/>
      <c r="G151" s="1"/>
      <c r="H151"/>
    </row>
    <row r="152" spans="1:8" hidden="1" x14ac:dyDescent="0.3">
      <c r="A152" s="1" t="s">
        <v>11</v>
      </c>
      <c r="B152" s="1">
        <v>2950</v>
      </c>
      <c r="C152" s="1">
        <v>1</v>
      </c>
      <c r="D152" s="1">
        <v>2950</v>
      </c>
      <c r="E152" s="1" t="s">
        <v>74</v>
      </c>
      <c r="F152"/>
      <c r="G152" s="1"/>
      <c r="H152"/>
    </row>
    <row r="153" spans="1:8" hidden="1" x14ac:dyDescent="0.3">
      <c r="A153" s="1" t="s">
        <v>11</v>
      </c>
      <c r="B153" s="1">
        <v>4400</v>
      </c>
      <c r="C153" s="1">
        <v>1</v>
      </c>
      <c r="D153" s="1">
        <v>4400</v>
      </c>
      <c r="E153" s="1" t="s">
        <v>12</v>
      </c>
      <c r="F153"/>
      <c r="G153" s="1"/>
      <c r="H153"/>
    </row>
    <row r="154" spans="1:8" hidden="1" x14ac:dyDescent="0.3">
      <c r="A154" s="1" t="s">
        <v>11</v>
      </c>
      <c r="B154" s="1">
        <v>4570</v>
      </c>
      <c r="C154" s="1">
        <v>1</v>
      </c>
      <c r="D154" s="1">
        <v>4570</v>
      </c>
      <c r="E154" s="1" t="s">
        <v>12</v>
      </c>
      <c r="F154"/>
      <c r="G154" s="1"/>
      <c r="H154"/>
    </row>
    <row r="155" spans="1:8" hidden="1" x14ac:dyDescent="0.3">
      <c r="A155" s="1" t="s">
        <v>11</v>
      </c>
      <c r="B155" s="1">
        <v>2860</v>
      </c>
      <c r="C155" s="1">
        <v>1</v>
      </c>
      <c r="D155" s="1">
        <v>2860</v>
      </c>
      <c r="E155" s="1" t="s">
        <v>74</v>
      </c>
      <c r="F155"/>
      <c r="G155" s="1"/>
      <c r="H155"/>
    </row>
    <row r="156" spans="1:8" hidden="1" x14ac:dyDescent="0.3">
      <c r="A156" s="1" t="s">
        <v>73</v>
      </c>
      <c r="B156" s="1">
        <v>1951.44</v>
      </c>
      <c r="C156" s="1">
        <v>1</v>
      </c>
      <c r="D156" s="1">
        <v>1951.44</v>
      </c>
      <c r="E156" s="1" t="s">
        <v>168</v>
      </c>
      <c r="F156"/>
      <c r="G156" s="1"/>
      <c r="H156"/>
    </row>
    <row r="157" spans="1:8" hidden="1" x14ac:dyDescent="0.3">
      <c r="A157" s="1" t="s">
        <v>11</v>
      </c>
      <c r="B157" s="1">
        <v>4920</v>
      </c>
      <c r="C157" s="1">
        <v>1</v>
      </c>
      <c r="D157" s="1">
        <v>4920</v>
      </c>
      <c r="E157" s="1" t="s">
        <v>12</v>
      </c>
      <c r="F157"/>
      <c r="G157" s="1"/>
      <c r="H157"/>
    </row>
    <row r="158" spans="1:8" x14ac:dyDescent="0.3">
      <c r="A158" s="32" t="s">
        <v>240</v>
      </c>
      <c r="B158" s="40">
        <v>18</v>
      </c>
      <c r="C158" s="41">
        <v>30</v>
      </c>
      <c r="D158" s="42">
        <v>540</v>
      </c>
      <c r="E158" s="36" t="s">
        <v>239</v>
      </c>
      <c r="F158" s="67">
        <v>2735</v>
      </c>
      <c r="G158" s="38" t="str">
        <f>E158</f>
        <v>18735047000169 - MJ COMERCIO E SERVICOS DE INFORMATICA EIRELI</v>
      </c>
      <c r="H158" s="39">
        <v>43770</v>
      </c>
    </row>
    <row r="159" spans="1:8" hidden="1" x14ac:dyDescent="0.3">
      <c r="A159" s="1" t="s">
        <v>165</v>
      </c>
      <c r="B159" s="1">
        <v>1150</v>
      </c>
      <c r="C159" s="1">
        <v>1</v>
      </c>
      <c r="D159" s="1">
        <v>1150</v>
      </c>
      <c r="E159" s="1" t="s">
        <v>164</v>
      </c>
      <c r="F159"/>
      <c r="G159" s="1"/>
      <c r="H159"/>
    </row>
    <row r="160" spans="1:8" x14ac:dyDescent="0.3">
      <c r="A160" s="32" t="s">
        <v>241</v>
      </c>
      <c r="B160" s="40">
        <v>6.5</v>
      </c>
      <c r="C160" s="41">
        <v>20</v>
      </c>
      <c r="D160" s="42">
        <v>130</v>
      </c>
      <c r="E160" s="36" t="s">
        <v>239</v>
      </c>
      <c r="F160" s="67">
        <v>2735</v>
      </c>
      <c r="G160" s="38" t="str">
        <f>E160</f>
        <v>18735047000169 - MJ COMERCIO E SERVICOS DE INFORMATICA EIRELI</v>
      </c>
      <c r="H160" s="39">
        <v>43770</v>
      </c>
    </row>
    <row r="161" spans="1:8" x14ac:dyDescent="0.3">
      <c r="A161" s="32" t="s">
        <v>242</v>
      </c>
      <c r="B161" s="40">
        <v>1.4754100000000001</v>
      </c>
      <c r="C161" s="41">
        <v>305</v>
      </c>
      <c r="D161" s="42">
        <v>450</v>
      </c>
      <c r="E161" s="36" t="s">
        <v>239</v>
      </c>
      <c r="F161" s="67">
        <v>2735</v>
      </c>
      <c r="G161" s="38" t="str">
        <f>E161</f>
        <v>18735047000169 - MJ COMERCIO E SERVICOS DE INFORMATICA EIRELI</v>
      </c>
      <c r="H161" s="39">
        <v>43770</v>
      </c>
    </row>
    <row r="162" spans="1:8" hidden="1" x14ac:dyDescent="0.3">
      <c r="A162" s="1" t="s">
        <v>76</v>
      </c>
      <c r="B162" s="1">
        <v>17916.349999999999</v>
      </c>
      <c r="C162" s="1">
        <v>1</v>
      </c>
      <c r="D162" s="1">
        <v>17916.349999999999</v>
      </c>
      <c r="E162" s="1" t="s">
        <v>75</v>
      </c>
      <c r="F162"/>
      <c r="G162" s="1"/>
      <c r="H162"/>
    </row>
    <row r="163" spans="1:8" hidden="1" x14ac:dyDescent="0.3">
      <c r="A163" s="1" t="s">
        <v>70</v>
      </c>
      <c r="B163" s="1">
        <v>57993.02</v>
      </c>
      <c r="C163" s="1">
        <v>1</v>
      </c>
      <c r="D163" s="1">
        <v>57993.02</v>
      </c>
      <c r="E163" s="1" t="s">
        <v>69</v>
      </c>
      <c r="F163"/>
      <c r="G163" s="1"/>
      <c r="H163"/>
    </row>
    <row r="164" spans="1:8" hidden="1" x14ac:dyDescent="0.3">
      <c r="A164" s="1" t="s">
        <v>43</v>
      </c>
      <c r="B164" s="1">
        <v>3920</v>
      </c>
      <c r="C164" s="1">
        <v>1</v>
      </c>
      <c r="D164" s="1">
        <v>3920</v>
      </c>
      <c r="E164" s="1" t="s">
        <v>48</v>
      </c>
      <c r="F164"/>
      <c r="G164" s="1"/>
      <c r="H164"/>
    </row>
    <row r="165" spans="1:8" hidden="1" x14ac:dyDescent="0.3">
      <c r="A165" s="1" t="s">
        <v>149</v>
      </c>
      <c r="B165" s="1">
        <v>100000</v>
      </c>
      <c r="C165" s="1">
        <v>1</v>
      </c>
      <c r="D165" s="1">
        <v>100000</v>
      </c>
      <c r="E165" s="1" t="s">
        <v>148</v>
      </c>
      <c r="F165"/>
      <c r="G165" s="1"/>
      <c r="H165"/>
    </row>
    <row r="166" spans="1:8" hidden="1" x14ac:dyDescent="0.3">
      <c r="A166" s="1" t="s">
        <v>11</v>
      </c>
      <c r="B166" s="1">
        <v>2250</v>
      </c>
      <c r="C166" s="1">
        <v>1</v>
      </c>
      <c r="D166" s="1">
        <v>2250</v>
      </c>
      <c r="E166" s="1" t="s">
        <v>10</v>
      </c>
      <c r="F166"/>
      <c r="G166" s="1"/>
      <c r="H166"/>
    </row>
    <row r="167" spans="1:8" hidden="1" x14ac:dyDescent="0.3">
      <c r="A167" s="1" t="s">
        <v>11</v>
      </c>
      <c r="B167" s="1">
        <v>3840</v>
      </c>
      <c r="C167" s="1">
        <v>1</v>
      </c>
      <c r="D167" s="1">
        <v>3840</v>
      </c>
      <c r="E167" s="1" t="s">
        <v>42</v>
      </c>
      <c r="F167"/>
      <c r="G167" s="1"/>
      <c r="H167"/>
    </row>
    <row r="168" spans="1:8" x14ac:dyDescent="0.3">
      <c r="A168" s="32" t="s">
        <v>243</v>
      </c>
      <c r="B168" s="40">
        <v>35</v>
      </c>
      <c r="C168" s="41">
        <v>10</v>
      </c>
      <c r="D168" s="42">
        <v>350</v>
      </c>
      <c r="E168" s="36" t="s">
        <v>239</v>
      </c>
      <c r="F168" s="67">
        <v>2735</v>
      </c>
      <c r="G168" s="38" t="str">
        <f>E168</f>
        <v>18735047000169 - MJ COMERCIO E SERVICOS DE INFORMATICA EIRELI</v>
      </c>
      <c r="H168" s="39">
        <v>43770</v>
      </c>
    </row>
    <row r="169" spans="1:8" hidden="1" x14ac:dyDescent="0.3">
      <c r="A169" s="1" t="s">
        <v>70</v>
      </c>
      <c r="B169" s="1">
        <v>54510.47</v>
      </c>
      <c r="C169" s="1">
        <v>1</v>
      </c>
      <c r="D169" s="1">
        <v>54510.47</v>
      </c>
      <c r="E169" s="1" t="s">
        <v>69</v>
      </c>
      <c r="F169"/>
      <c r="G169" s="1"/>
      <c r="H169"/>
    </row>
    <row r="170" spans="1:8" hidden="1" x14ac:dyDescent="0.3">
      <c r="A170" s="1" t="s">
        <v>11</v>
      </c>
      <c r="B170" s="1">
        <v>3420</v>
      </c>
      <c r="C170" s="1">
        <v>1</v>
      </c>
      <c r="D170" s="1">
        <v>3420</v>
      </c>
      <c r="E170" s="1" t="s">
        <v>144</v>
      </c>
      <c r="F170"/>
      <c r="G170" s="1"/>
      <c r="H170"/>
    </row>
    <row r="171" spans="1:8" hidden="1" x14ac:dyDescent="0.3">
      <c r="A171" s="1" t="s">
        <v>11</v>
      </c>
      <c r="B171" s="1">
        <v>2530</v>
      </c>
      <c r="C171" s="1">
        <v>1</v>
      </c>
      <c r="D171" s="1">
        <v>2530</v>
      </c>
      <c r="E171" s="1" t="s">
        <v>46</v>
      </c>
      <c r="F171"/>
      <c r="G171" s="1"/>
      <c r="H171"/>
    </row>
    <row r="172" spans="1:8" x14ac:dyDescent="0.3">
      <c r="A172" s="32" t="s">
        <v>209</v>
      </c>
      <c r="B172" s="40">
        <v>97.65</v>
      </c>
      <c r="C172" s="41">
        <v>1</v>
      </c>
      <c r="D172" s="42">
        <v>97.65</v>
      </c>
      <c r="E172" s="36" t="s">
        <v>208</v>
      </c>
      <c r="F172" s="67">
        <v>37306611</v>
      </c>
      <c r="G172" s="38" t="str">
        <f>E172</f>
        <v>14760000007883 - ABNT ASSOCIAÇAO BRASILEIRA DE NORMAS TECNICAS</v>
      </c>
      <c r="H172" s="39">
        <v>43777</v>
      </c>
    </row>
    <row r="173" spans="1:8" hidden="1" x14ac:dyDescent="0.3">
      <c r="A173" s="12" t="s">
        <v>372</v>
      </c>
      <c r="B173" s="27">
        <v>0.06</v>
      </c>
      <c r="C173" s="23">
        <v>1200</v>
      </c>
      <c r="D173" s="25">
        <f>B173*C173</f>
        <v>72</v>
      </c>
      <c r="E173" s="16" t="s">
        <v>373</v>
      </c>
      <c r="F173" s="18">
        <v>4653</v>
      </c>
      <c r="G173" s="15" t="s">
        <v>374</v>
      </c>
      <c r="H173" s="17">
        <v>43781</v>
      </c>
    </row>
    <row r="174" spans="1:8" hidden="1" x14ac:dyDescent="0.3">
      <c r="A174" s="12" t="s">
        <v>363</v>
      </c>
      <c r="B174" s="27">
        <v>18.73</v>
      </c>
      <c r="C174" s="23">
        <v>20</v>
      </c>
      <c r="D174" s="25">
        <f>B174*C174</f>
        <v>374.6</v>
      </c>
      <c r="E174" s="16" t="s">
        <v>364</v>
      </c>
      <c r="F174" s="19">
        <v>61</v>
      </c>
      <c r="G174" s="15" t="s">
        <v>365</v>
      </c>
      <c r="H174" s="17">
        <v>43789</v>
      </c>
    </row>
    <row r="175" spans="1:8" hidden="1" x14ac:dyDescent="0.3">
      <c r="A175" s="12" t="s">
        <v>366</v>
      </c>
      <c r="B175" s="27">
        <v>14.46</v>
      </c>
      <c r="C175" s="23">
        <v>20</v>
      </c>
      <c r="D175" s="25">
        <f>B175*C175</f>
        <v>289.20000000000005</v>
      </c>
      <c r="E175" s="16" t="s">
        <v>364</v>
      </c>
      <c r="F175" s="19">
        <v>61</v>
      </c>
      <c r="G175" s="15" t="s">
        <v>365</v>
      </c>
      <c r="H175" s="17">
        <v>43789</v>
      </c>
    </row>
    <row r="176" spans="1:8" x14ac:dyDescent="0.3">
      <c r="A176" s="32" t="s">
        <v>310</v>
      </c>
      <c r="B176" s="33">
        <v>693</v>
      </c>
      <c r="C176" s="34">
        <v>1</v>
      </c>
      <c r="D176" s="35">
        <v>693</v>
      </c>
      <c r="E176" s="36" t="s">
        <v>311</v>
      </c>
      <c r="F176" s="67">
        <v>296</v>
      </c>
      <c r="G176" s="38" t="s">
        <v>338</v>
      </c>
      <c r="H176" s="39">
        <v>43791</v>
      </c>
    </row>
    <row r="177" spans="1:8" ht="28.8" x14ac:dyDescent="0.3">
      <c r="A177" s="32" t="s">
        <v>312</v>
      </c>
      <c r="B177" s="33">
        <v>232</v>
      </c>
      <c r="C177" s="34">
        <v>3</v>
      </c>
      <c r="D177" s="35">
        <v>696</v>
      </c>
      <c r="E177" s="36" t="s">
        <v>311</v>
      </c>
      <c r="F177" s="67">
        <v>296</v>
      </c>
      <c r="G177" s="38" t="s">
        <v>338</v>
      </c>
      <c r="H177" s="39">
        <v>43791</v>
      </c>
    </row>
    <row r="178" spans="1:8" x14ac:dyDescent="0.3">
      <c r="A178" s="32" t="s">
        <v>313</v>
      </c>
      <c r="B178" s="33">
        <v>232</v>
      </c>
      <c r="C178" s="34">
        <v>6</v>
      </c>
      <c r="D178" s="35">
        <v>1392</v>
      </c>
      <c r="E178" s="36" t="s">
        <v>311</v>
      </c>
      <c r="F178" s="67">
        <v>296</v>
      </c>
      <c r="G178" s="38" t="s">
        <v>338</v>
      </c>
      <c r="H178" s="39">
        <v>43791</v>
      </c>
    </row>
    <row r="179" spans="1:8" x14ac:dyDescent="0.3">
      <c r="A179" s="32" t="s">
        <v>314</v>
      </c>
      <c r="B179" s="33">
        <v>790</v>
      </c>
      <c r="C179" s="34">
        <v>4</v>
      </c>
      <c r="D179" s="35">
        <v>3160</v>
      </c>
      <c r="E179" s="36" t="s">
        <v>311</v>
      </c>
      <c r="F179" s="67">
        <v>296</v>
      </c>
      <c r="G179" s="38" t="s">
        <v>338</v>
      </c>
      <c r="H179" s="39">
        <v>43791</v>
      </c>
    </row>
    <row r="180" spans="1:8" x14ac:dyDescent="0.3">
      <c r="A180" s="32" t="s">
        <v>315</v>
      </c>
      <c r="B180" s="33">
        <v>232</v>
      </c>
      <c r="C180" s="34">
        <v>9</v>
      </c>
      <c r="D180" s="35">
        <v>2088</v>
      </c>
      <c r="E180" s="36" t="s">
        <v>311</v>
      </c>
      <c r="F180" s="67">
        <v>296</v>
      </c>
      <c r="G180" s="38" t="s">
        <v>338</v>
      </c>
      <c r="H180" s="39">
        <v>43791</v>
      </c>
    </row>
    <row r="181" spans="1:8" x14ac:dyDescent="0.3">
      <c r="A181" s="32" t="s">
        <v>326</v>
      </c>
      <c r="B181" s="33">
        <v>580</v>
      </c>
      <c r="C181" s="34">
        <v>3</v>
      </c>
      <c r="D181" s="35">
        <v>1740</v>
      </c>
      <c r="E181" s="36" t="s">
        <v>311</v>
      </c>
      <c r="F181" s="67">
        <v>296</v>
      </c>
      <c r="G181" s="38" t="s">
        <v>338</v>
      </c>
      <c r="H181" s="39">
        <v>43791</v>
      </c>
    </row>
    <row r="182" spans="1:8" x14ac:dyDescent="0.3">
      <c r="A182" s="32" t="s">
        <v>327</v>
      </c>
      <c r="B182" s="33">
        <v>676</v>
      </c>
      <c r="C182" s="34">
        <v>3</v>
      </c>
      <c r="D182" s="35">
        <v>2028</v>
      </c>
      <c r="E182" s="36" t="s">
        <v>311</v>
      </c>
      <c r="F182" s="67">
        <v>296</v>
      </c>
      <c r="G182" s="38" t="s">
        <v>338</v>
      </c>
      <c r="H182" s="39">
        <v>43791</v>
      </c>
    </row>
    <row r="183" spans="1:8" x14ac:dyDescent="0.3">
      <c r="A183" s="32" t="s">
        <v>328</v>
      </c>
      <c r="B183" s="33">
        <v>1168</v>
      </c>
      <c r="C183" s="34">
        <v>3</v>
      </c>
      <c r="D183" s="35">
        <v>3504</v>
      </c>
      <c r="E183" s="36" t="s">
        <v>311</v>
      </c>
      <c r="F183" s="67">
        <v>296</v>
      </c>
      <c r="G183" s="38" t="s">
        <v>338</v>
      </c>
      <c r="H183" s="39">
        <v>43791</v>
      </c>
    </row>
    <row r="184" spans="1:8" ht="28.8" x14ac:dyDescent="0.3">
      <c r="A184" s="32" t="s">
        <v>316</v>
      </c>
      <c r="B184" s="33">
        <v>9413.9500000000007</v>
      </c>
      <c r="C184" s="34">
        <v>1</v>
      </c>
      <c r="D184" s="35">
        <v>9413.9500000000007</v>
      </c>
      <c r="E184" s="36" t="s">
        <v>317</v>
      </c>
      <c r="F184" s="67">
        <v>263</v>
      </c>
      <c r="G184" s="38" t="s">
        <v>339</v>
      </c>
      <c r="H184" s="39">
        <v>43796</v>
      </c>
    </row>
    <row r="185" spans="1:8" hidden="1" x14ac:dyDescent="0.3">
      <c r="A185" s="13" t="s">
        <v>350</v>
      </c>
      <c r="B185" s="27">
        <v>24.1</v>
      </c>
      <c r="C185" s="23">
        <v>100</v>
      </c>
      <c r="D185" s="25">
        <f>B185*C185</f>
        <v>2410</v>
      </c>
      <c r="E185" s="16" t="s">
        <v>293</v>
      </c>
      <c r="F185" s="18">
        <v>33494</v>
      </c>
      <c r="G185" s="15" t="s">
        <v>351</v>
      </c>
      <c r="H185" s="17">
        <v>43803</v>
      </c>
    </row>
    <row r="186" spans="1:8" hidden="1" x14ac:dyDescent="0.3">
      <c r="A186" s="12" t="s">
        <v>354</v>
      </c>
      <c r="B186" s="27">
        <v>2.89</v>
      </c>
      <c r="C186" s="23">
        <v>450</v>
      </c>
      <c r="D186" s="25">
        <f>B186*C186</f>
        <v>1300.5</v>
      </c>
      <c r="E186" s="16" t="s">
        <v>355</v>
      </c>
      <c r="F186" s="19">
        <v>546</v>
      </c>
      <c r="G186" s="15" t="s">
        <v>356</v>
      </c>
      <c r="H186" s="17">
        <v>43803</v>
      </c>
    </row>
    <row r="187" spans="1:8" ht="28.8" x14ac:dyDescent="0.3">
      <c r="A187" s="32" t="s">
        <v>318</v>
      </c>
      <c r="B187" s="33">
        <v>2681</v>
      </c>
      <c r="C187" s="34">
        <v>1</v>
      </c>
      <c r="D187" s="35">
        <v>2681</v>
      </c>
      <c r="E187" s="36" t="s">
        <v>319</v>
      </c>
      <c r="F187" s="67">
        <v>1822</v>
      </c>
      <c r="G187" s="38" t="s">
        <v>340</v>
      </c>
      <c r="H187" s="39">
        <v>43812</v>
      </c>
    </row>
    <row r="188" spans="1:8" x14ac:dyDescent="0.3">
      <c r="A188" s="32" t="s">
        <v>320</v>
      </c>
      <c r="B188" s="33">
        <v>1149</v>
      </c>
      <c r="C188" s="34">
        <v>1</v>
      </c>
      <c r="D188" s="35">
        <v>1149</v>
      </c>
      <c r="E188" s="36" t="s">
        <v>319</v>
      </c>
      <c r="F188" s="67">
        <v>1822</v>
      </c>
      <c r="G188" s="38" t="s">
        <v>340</v>
      </c>
      <c r="H188" s="39">
        <v>43812</v>
      </c>
    </row>
    <row r="189" spans="1:8" hidden="1" x14ac:dyDescent="0.3">
      <c r="A189" s="12" t="s">
        <v>344</v>
      </c>
      <c r="B189" s="27">
        <v>4</v>
      </c>
      <c r="C189" s="23">
        <v>1024</v>
      </c>
      <c r="D189" s="25">
        <f>B189*C189</f>
        <v>4096</v>
      </c>
      <c r="E189" s="15" t="s">
        <v>345</v>
      </c>
      <c r="F189" s="18">
        <v>1882</v>
      </c>
      <c r="G189" s="21" t="s">
        <v>346</v>
      </c>
      <c r="H189" s="17">
        <v>43816</v>
      </c>
    </row>
    <row r="190" spans="1:8" ht="28.8" x14ac:dyDescent="0.3">
      <c r="A190" s="32" t="s">
        <v>147</v>
      </c>
      <c r="B190" s="40">
        <v>48</v>
      </c>
      <c r="C190" s="41">
        <v>10</v>
      </c>
      <c r="D190" s="42">
        <v>480</v>
      </c>
      <c r="E190" s="36" t="s">
        <v>146</v>
      </c>
      <c r="F190" s="67">
        <v>958</v>
      </c>
      <c r="G190" s="38" t="str">
        <f>E190</f>
        <v>00207462000184 - CVE COM DE MATERIAIS ELETRICOS E HIDRAULICOS LTDA EPP</v>
      </c>
      <c r="H190" s="39">
        <v>43819</v>
      </c>
    </row>
    <row r="191" spans="1:8" ht="28.8" x14ac:dyDescent="0.3">
      <c r="A191" s="32" t="s">
        <v>182</v>
      </c>
      <c r="B191" s="40">
        <v>449</v>
      </c>
      <c r="C191" s="41">
        <v>1</v>
      </c>
      <c r="D191" s="42">
        <v>449</v>
      </c>
      <c r="E191" s="36" t="s">
        <v>181</v>
      </c>
      <c r="F191" s="67">
        <v>810</v>
      </c>
      <c r="G191" s="38" t="str">
        <f>E191</f>
        <v>05038634000157 - REALMED - COMERCIO DE PRODUTOS E EQUIPAMENTOS MEDICO HOSPITALARES LTDA</v>
      </c>
      <c r="H191" s="39">
        <v>43819</v>
      </c>
    </row>
    <row r="192" spans="1:8" hidden="1" x14ac:dyDescent="0.3">
      <c r="A192" s="12" t="s">
        <v>371</v>
      </c>
      <c r="B192" s="27">
        <v>16.25</v>
      </c>
      <c r="C192" s="23">
        <v>40</v>
      </c>
      <c r="D192" s="25">
        <f>B192*C192</f>
        <v>650</v>
      </c>
      <c r="E192" s="15" t="s">
        <v>345</v>
      </c>
      <c r="F192" s="18">
        <v>1942</v>
      </c>
      <c r="G192" s="15" t="s">
        <v>346</v>
      </c>
      <c r="H192" s="17">
        <v>43826</v>
      </c>
    </row>
    <row r="193" spans="1:8" x14ac:dyDescent="0.3">
      <c r="A193" s="32" t="s">
        <v>332</v>
      </c>
      <c r="B193" s="33">
        <v>91170</v>
      </c>
      <c r="C193" s="34">
        <v>1</v>
      </c>
      <c r="D193" s="35">
        <v>91170</v>
      </c>
      <c r="E193" s="36" t="s">
        <v>333</v>
      </c>
      <c r="F193" s="67">
        <v>694</v>
      </c>
      <c r="G193" s="51">
        <v>1662813200100</v>
      </c>
      <c r="H193" s="39">
        <v>43826</v>
      </c>
    </row>
    <row r="194" spans="1:8" x14ac:dyDescent="0.3">
      <c r="A194" s="32" t="s">
        <v>157</v>
      </c>
      <c r="B194" s="40">
        <v>335</v>
      </c>
      <c r="C194" s="41">
        <v>1</v>
      </c>
      <c r="D194" s="42">
        <v>335</v>
      </c>
      <c r="E194" s="36" t="s">
        <v>156</v>
      </c>
      <c r="F194" s="67">
        <v>213</v>
      </c>
      <c r="G194" s="38" t="str">
        <f>E194</f>
        <v>16597293000176 - CJL COM DE MAT DE ESC E INF LTDA - EPP</v>
      </c>
      <c r="H194" s="39">
        <v>43833</v>
      </c>
    </row>
    <row r="195" spans="1:8" x14ac:dyDescent="0.3">
      <c r="A195" s="32" t="s">
        <v>158</v>
      </c>
      <c r="B195" s="40">
        <v>137</v>
      </c>
      <c r="C195" s="41">
        <v>1</v>
      </c>
      <c r="D195" s="42">
        <v>137</v>
      </c>
      <c r="E195" s="36" t="s">
        <v>156</v>
      </c>
      <c r="F195" s="67">
        <v>213</v>
      </c>
      <c r="G195" s="38" t="str">
        <f>E195</f>
        <v>16597293000176 - CJL COM DE MAT DE ESC E INF LTDA - EPP</v>
      </c>
      <c r="H195" s="39">
        <v>43833</v>
      </c>
    </row>
    <row r="196" spans="1:8" hidden="1" x14ac:dyDescent="0.3">
      <c r="A196" s="1" t="s">
        <v>102</v>
      </c>
      <c r="B196" s="1">
        <v>2380</v>
      </c>
      <c r="C196" s="1">
        <v>1</v>
      </c>
      <c r="D196" s="1">
        <v>2380</v>
      </c>
      <c r="E196" s="1" t="s">
        <v>101</v>
      </c>
      <c r="F196"/>
      <c r="G196" s="1"/>
      <c r="H196"/>
    </row>
    <row r="197" spans="1:8" x14ac:dyDescent="0.3">
      <c r="A197" s="32" t="s">
        <v>114</v>
      </c>
      <c r="B197" s="40">
        <v>4.3499999999999996</v>
      </c>
      <c r="C197" s="41">
        <v>20</v>
      </c>
      <c r="D197" s="42">
        <v>87</v>
      </c>
      <c r="E197" s="36" t="s">
        <v>113</v>
      </c>
      <c r="F197" s="67">
        <v>9833</v>
      </c>
      <c r="G197" s="38" t="str">
        <f t="shared" ref="G197:G205" si="1">E197</f>
        <v>07805424000172 - AME COMERCIAL DE MAT DE ESCRITÓRIO LTDA</v>
      </c>
      <c r="H197" s="39">
        <v>43839</v>
      </c>
    </row>
    <row r="198" spans="1:8" x14ac:dyDescent="0.3">
      <c r="A198" s="32" t="s">
        <v>116</v>
      </c>
      <c r="B198" s="40">
        <v>1.65</v>
      </c>
      <c r="C198" s="41">
        <v>20</v>
      </c>
      <c r="D198" s="42">
        <v>33</v>
      </c>
      <c r="E198" s="36" t="s">
        <v>113</v>
      </c>
      <c r="F198" s="67">
        <v>9833</v>
      </c>
      <c r="G198" s="38" t="str">
        <f t="shared" si="1"/>
        <v>07805424000172 - AME COMERCIAL DE MAT DE ESCRITÓRIO LTDA</v>
      </c>
      <c r="H198" s="39">
        <v>43839</v>
      </c>
    </row>
    <row r="199" spans="1:8" x14ac:dyDescent="0.3">
      <c r="A199" s="32" t="s">
        <v>118</v>
      </c>
      <c r="B199" s="40">
        <v>2.9</v>
      </c>
      <c r="C199" s="41">
        <v>30</v>
      </c>
      <c r="D199" s="42">
        <v>87</v>
      </c>
      <c r="E199" s="36" t="s">
        <v>113</v>
      </c>
      <c r="F199" s="67">
        <v>9833</v>
      </c>
      <c r="G199" s="38" t="str">
        <f t="shared" si="1"/>
        <v>07805424000172 - AME COMERCIAL DE MAT DE ESCRITÓRIO LTDA</v>
      </c>
      <c r="H199" s="39">
        <v>43839</v>
      </c>
    </row>
    <row r="200" spans="1:8" x14ac:dyDescent="0.3">
      <c r="A200" s="32" t="s">
        <v>119</v>
      </c>
      <c r="B200" s="40">
        <v>1.2</v>
      </c>
      <c r="C200" s="41">
        <v>30</v>
      </c>
      <c r="D200" s="42">
        <v>36</v>
      </c>
      <c r="E200" s="36" t="s">
        <v>113</v>
      </c>
      <c r="F200" s="67">
        <v>9833</v>
      </c>
      <c r="G200" s="38" t="str">
        <f t="shared" si="1"/>
        <v>07805424000172 - AME COMERCIAL DE MAT DE ESCRITÓRIO LTDA</v>
      </c>
      <c r="H200" s="39">
        <v>43839</v>
      </c>
    </row>
    <row r="201" spans="1:8" x14ac:dyDescent="0.3">
      <c r="A201" s="32" t="s">
        <v>120</v>
      </c>
      <c r="B201" s="40">
        <v>23.7</v>
      </c>
      <c r="C201" s="41">
        <v>200</v>
      </c>
      <c r="D201" s="42">
        <v>4740</v>
      </c>
      <c r="E201" s="36" t="s">
        <v>113</v>
      </c>
      <c r="F201" s="67">
        <v>9833</v>
      </c>
      <c r="G201" s="38" t="str">
        <f t="shared" si="1"/>
        <v>07805424000172 - AME COMERCIAL DE MAT DE ESCRITÓRIO LTDA</v>
      </c>
      <c r="H201" s="39">
        <v>43839</v>
      </c>
    </row>
    <row r="202" spans="1:8" x14ac:dyDescent="0.3">
      <c r="A202" s="32" t="s">
        <v>121</v>
      </c>
      <c r="B202" s="40">
        <v>0.75</v>
      </c>
      <c r="C202" s="41">
        <v>100</v>
      </c>
      <c r="D202" s="42">
        <v>75</v>
      </c>
      <c r="E202" s="36" t="s">
        <v>113</v>
      </c>
      <c r="F202" s="67">
        <v>9833</v>
      </c>
      <c r="G202" s="38" t="str">
        <f t="shared" si="1"/>
        <v>07805424000172 - AME COMERCIAL DE MAT DE ESCRITÓRIO LTDA</v>
      </c>
      <c r="H202" s="39">
        <v>43839</v>
      </c>
    </row>
    <row r="203" spans="1:8" x14ac:dyDescent="0.3">
      <c r="A203" s="32" t="s">
        <v>122</v>
      </c>
      <c r="B203" s="40">
        <v>1.5</v>
      </c>
      <c r="C203" s="41">
        <v>10</v>
      </c>
      <c r="D203" s="42">
        <v>15</v>
      </c>
      <c r="E203" s="36" t="s">
        <v>113</v>
      </c>
      <c r="F203" s="67">
        <v>9833</v>
      </c>
      <c r="G203" s="38" t="str">
        <f t="shared" si="1"/>
        <v>07805424000172 - AME COMERCIAL DE MAT DE ESCRITÓRIO LTDA</v>
      </c>
      <c r="H203" s="39">
        <v>43839</v>
      </c>
    </row>
    <row r="204" spans="1:8" x14ac:dyDescent="0.3">
      <c r="A204" s="32" t="s">
        <v>123</v>
      </c>
      <c r="B204" s="40">
        <v>12.8</v>
      </c>
      <c r="C204" s="41">
        <v>20</v>
      </c>
      <c r="D204" s="42">
        <v>256</v>
      </c>
      <c r="E204" s="36" t="s">
        <v>113</v>
      </c>
      <c r="F204" s="67">
        <v>9833</v>
      </c>
      <c r="G204" s="38" t="str">
        <f t="shared" si="1"/>
        <v>07805424000172 - AME COMERCIAL DE MAT DE ESCRITÓRIO LTDA</v>
      </c>
      <c r="H204" s="39">
        <v>43839</v>
      </c>
    </row>
    <row r="205" spans="1:8" x14ac:dyDescent="0.3">
      <c r="A205" s="32" t="s">
        <v>124</v>
      </c>
      <c r="B205" s="40">
        <v>0.45</v>
      </c>
      <c r="C205" s="41">
        <v>50</v>
      </c>
      <c r="D205" s="42">
        <v>22.5</v>
      </c>
      <c r="E205" s="36" t="s">
        <v>113</v>
      </c>
      <c r="F205" s="67">
        <v>9833</v>
      </c>
      <c r="G205" s="38" t="str">
        <f t="shared" si="1"/>
        <v>07805424000172 - AME COMERCIAL DE MAT DE ESCRITÓRIO LTDA</v>
      </c>
      <c r="H205" s="39">
        <v>43839</v>
      </c>
    </row>
    <row r="206" spans="1:8" hidden="1" x14ac:dyDescent="0.3">
      <c r="A206" s="1" t="s">
        <v>11</v>
      </c>
      <c r="B206" s="1">
        <v>3600</v>
      </c>
      <c r="C206" s="1">
        <v>1</v>
      </c>
      <c r="D206" s="1">
        <v>3600</v>
      </c>
      <c r="E206" s="1" t="s">
        <v>12</v>
      </c>
      <c r="F206"/>
      <c r="G206" s="1"/>
      <c r="H206"/>
    </row>
    <row r="207" spans="1:8" hidden="1" x14ac:dyDescent="0.3">
      <c r="A207" s="1" t="s">
        <v>11</v>
      </c>
      <c r="B207" s="1">
        <v>9190</v>
      </c>
      <c r="C207" s="1">
        <v>1</v>
      </c>
      <c r="D207" s="1">
        <v>9190</v>
      </c>
      <c r="E207" s="1" t="s">
        <v>12</v>
      </c>
      <c r="F207"/>
      <c r="G207" s="1"/>
      <c r="H207"/>
    </row>
    <row r="208" spans="1:8" hidden="1" x14ac:dyDescent="0.3">
      <c r="A208" s="1" t="s">
        <v>14</v>
      </c>
      <c r="B208" s="1">
        <v>1014.52</v>
      </c>
      <c r="C208" s="1">
        <v>1</v>
      </c>
      <c r="D208" s="1">
        <v>1014.52</v>
      </c>
      <c r="E208" s="1" t="s">
        <v>13</v>
      </c>
      <c r="F208"/>
      <c r="G208" s="1"/>
      <c r="H208"/>
    </row>
    <row r="209" spans="1:8" hidden="1" x14ac:dyDescent="0.3">
      <c r="A209" s="1" t="s">
        <v>11</v>
      </c>
      <c r="B209" s="1">
        <v>4900</v>
      </c>
      <c r="C209" s="1">
        <v>1</v>
      </c>
      <c r="D209" s="1">
        <v>4900</v>
      </c>
      <c r="E209" s="1" t="s">
        <v>12</v>
      </c>
      <c r="F209"/>
      <c r="G209" s="1"/>
      <c r="H209"/>
    </row>
    <row r="210" spans="1:8" hidden="1" x14ac:dyDescent="0.3">
      <c r="A210" s="1" t="s">
        <v>11</v>
      </c>
      <c r="B210" s="1">
        <v>2950</v>
      </c>
      <c r="C210" s="1">
        <v>1</v>
      </c>
      <c r="D210" s="1">
        <v>2950</v>
      </c>
      <c r="E210" s="1" t="s">
        <v>74</v>
      </c>
      <c r="F210"/>
      <c r="G210" s="1"/>
      <c r="H210"/>
    </row>
    <row r="211" spans="1:8" hidden="1" x14ac:dyDescent="0.3">
      <c r="A211" s="1" t="s">
        <v>11</v>
      </c>
      <c r="B211" s="1">
        <v>5600</v>
      </c>
      <c r="C211" s="1">
        <v>1</v>
      </c>
      <c r="D211" s="1">
        <v>5600</v>
      </c>
      <c r="E211" s="1" t="s">
        <v>74</v>
      </c>
      <c r="F211"/>
      <c r="G211" s="1"/>
      <c r="H211"/>
    </row>
    <row r="212" spans="1:8" x14ac:dyDescent="0.3">
      <c r="A212" s="32" t="s">
        <v>125</v>
      </c>
      <c r="B212" s="40">
        <v>17.899999999999999</v>
      </c>
      <c r="C212" s="41">
        <v>4</v>
      </c>
      <c r="D212" s="42">
        <v>71.599999999999994</v>
      </c>
      <c r="E212" s="36" t="s">
        <v>113</v>
      </c>
      <c r="F212" s="67">
        <v>9833</v>
      </c>
      <c r="G212" s="38" t="str">
        <f>E212</f>
        <v>07805424000172 - AME COMERCIAL DE MAT DE ESCRITÓRIO LTDA</v>
      </c>
      <c r="H212" s="39">
        <v>43839</v>
      </c>
    </row>
    <row r="213" spans="1:8" x14ac:dyDescent="0.3">
      <c r="A213" s="32" t="s">
        <v>126</v>
      </c>
      <c r="B213" s="40">
        <v>8</v>
      </c>
      <c r="C213" s="41">
        <v>10</v>
      </c>
      <c r="D213" s="42">
        <v>80</v>
      </c>
      <c r="E213" s="36" t="s">
        <v>113</v>
      </c>
      <c r="F213" s="67">
        <v>9833</v>
      </c>
      <c r="G213" s="38" t="str">
        <f>E213</f>
        <v>07805424000172 - AME COMERCIAL DE MAT DE ESCRITÓRIO LTDA</v>
      </c>
      <c r="H213" s="39">
        <v>43839</v>
      </c>
    </row>
    <row r="214" spans="1:8" x14ac:dyDescent="0.3">
      <c r="A214" s="32" t="s">
        <v>127</v>
      </c>
      <c r="B214" s="40">
        <v>1.2</v>
      </c>
      <c r="C214" s="41">
        <v>50</v>
      </c>
      <c r="D214" s="42">
        <v>60</v>
      </c>
      <c r="E214" s="36" t="s">
        <v>113</v>
      </c>
      <c r="F214" s="67">
        <v>9833</v>
      </c>
      <c r="G214" s="38" t="str">
        <f>E214</f>
        <v>07805424000172 - AME COMERCIAL DE MAT DE ESCRITÓRIO LTDA</v>
      </c>
      <c r="H214" s="39">
        <v>43839</v>
      </c>
    </row>
    <row r="215" spans="1:8" x14ac:dyDescent="0.3">
      <c r="A215" s="32" t="s">
        <v>128</v>
      </c>
      <c r="B215" s="40">
        <v>1.3</v>
      </c>
      <c r="C215" s="41">
        <v>30</v>
      </c>
      <c r="D215" s="42">
        <v>39</v>
      </c>
      <c r="E215" s="36" t="s">
        <v>113</v>
      </c>
      <c r="F215" s="67">
        <v>9833</v>
      </c>
      <c r="G215" s="38" t="str">
        <f>E215</f>
        <v>07805424000172 - AME COMERCIAL DE MAT DE ESCRITÓRIO LTDA</v>
      </c>
      <c r="H215" s="39">
        <v>43839</v>
      </c>
    </row>
    <row r="216" spans="1:8" hidden="1" x14ac:dyDescent="0.3">
      <c r="A216" s="1" t="s">
        <v>76</v>
      </c>
      <c r="B216" s="1">
        <v>16906.099999999999</v>
      </c>
      <c r="C216" s="1">
        <v>1</v>
      </c>
      <c r="D216" s="1">
        <v>16906.099999999999</v>
      </c>
      <c r="E216" s="1" t="s">
        <v>75</v>
      </c>
      <c r="F216"/>
      <c r="G216" s="1"/>
      <c r="H216"/>
    </row>
    <row r="217" spans="1:8" hidden="1" x14ac:dyDescent="0.3">
      <c r="A217" s="1" t="s">
        <v>11</v>
      </c>
      <c r="B217" s="1">
        <v>7810</v>
      </c>
      <c r="C217" s="1">
        <v>1</v>
      </c>
      <c r="D217" s="1">
        <v>7810</v>
      </c>
      <c r="E217" s="1" t="s">
        <v>12</v>
      </c>
      <c r="F217"/>
      <c r="G217" s="1"/>
      <c r="H217"/>
    </row>
    <row r="218" spans="1:8" hidden="1" x14ac:dyDescent="0.3">
      <c r="A218" s="1" t="s">
        <v>11</v>
      </c>
      <c r="B218" s="1">
        <v>4700</v>
      </c>
      <c r="C218" s="1">
        <v>1</v>
      </c>
      <c r="D218" s="1">
        <v>4700</v>
      </c>
      <c r="E218" s="1" t="s">
        <v>12</v>
      </c>
      <c r="F218"/>
      <c r="G218" s="1"/>
      <c r="H218"/>
    </row>
    <row r="219" spans="1:8" hidden="1" x14ac:dyDescent="0.3">
      <c r="A219" s="1" t="s">
        <v>11</v>
      </c>
      <c r="B219" s="1">
        <v>1800</v>
      </c>
      <c r="C219" s="1">
        <v>1</v>
      </c>
      <c r="D219" s="1">
        <v>1800</v>
      </c>
      <c r="E219" s="1" t="s">
        <v>42</v>
      </c>
      <c r="F219"/>
      <c r="G219" s="1"/>
      <c r="H219"/>
    </row>
    <row r="220" spans="1:8" hidden="1" x14ac:dyDescent="0.3">
      <c r="A220" s="1" t="s">
        <v>11</v>
      </c>
      <c r="B220" s="1">
        <v>2000</v>
      </c>
      <c r="C220" s="1">
        <v>1</v>
      </c>
      <c r="D220" s="1">
        <v>2000</v>
      </c>
      <c r="E220" s="1" t="s">
        <v>74</v>
      </c>
      <c r="F220"/>
      <c r="G220" s="1"/>
      <c r="H220"/>
    </row>
    <row r="221" spans="1:8" hidden="1" x14ac:dyDescent="0.3">
      <c r="A221" s="1" t="s">
        <v>11</v>
      </c>
      <c r="B221" s="1">
        <v>20880</v>
      </c>
      <c r="C221" s="1">
        <v>1</v>
      </c>
      <c r="D221" s="1">
        <v>20880</v>
      </c>
      <c r="E221" s="1" t="s">
        <v>12</v>
      </c>
      <c r="F221"/>
      <c r="G221" s="1"/>
      <c r="H221"/>
    </row>
    <row r="222" spans="1:8" hidden="1" x14ac:dyDescent="0.3">
      <c r="A222" s="1" t="s">
        <v>11</v>
      </c>
      <c r="B222" s="1">
        <v>3420</v>
      </c>
      <c r="C222" s="1">
        <v>1</v>
      </c>
      <c r="D222" s="1">
        <v>3420</v>
      </c>
      <c r="E222" s="1" t="s">
        <v>74</v>
      </c>
      <c r="F222"/>
      <c r="G222" s="1"/>
      <c r="H222"/>
    </row>
    <row r="223" spans="1:8" hidden="1" x14ac:dyDescent="0.3">
      <c r="A223" s="1" t="s">
        <v>76</v>
      </c>
      <c r="B223" s="1">
        <v>22361.45</v>
      </c>
      <c r="C223" s="1">
        <v>1</v>
      </c>
      <c r="D223" s="1">
        <v>22361.45</v>
      </c>
      <c r="E223" s="1" t="s">
        <v>75</v>
      </c>
      <c r="F223"/>
      <c r="G223" s="1"/>
      <c r="H223"/>
    </row>
    <row r="224" spans="1:8" hidden="1" x14ac:dyDescent="0.3">
      <c r="A224" s="1" t="s">
        <v>11</v>
      </c>
      <c r="B224" s="1">
        <v>3150</v>
      </c>
      <c r="C224" s="1">
        <v>1</v>
      </c>
      <c r="D224" s="1">
        <v>3150</v>
      </c>
      <c r="E224" s="1" t="s">
        <v>74</v>
      </c>
      <c r="F224"/>
      <c r="G224" s="1"/>
      <c r="H224"/>
    </row>
    <row r="225" spans="1:8" hidden="1" x14ac:dyDescent="0.3">
      <c r="A225" s="1" t="s">
        <v>11</v>
      </c>
      <c r="B225" s="1">
        <v>1800</v>
      </c>
      <c r="C225" s="1">
        <v>1</v>
      </c>
      <c r="D225" s="1">
        <v>1800</v>
      </c>
      <c r="E225" s="1" t="s">
        <v>10</v>
      </c>
      <c r="F225"/>
      <c r="G225" s="1"/>
      <c r="H225"/>
    </row>
    <row r="226" spans="1:8" hidden="1" x14ac:dyDescent="0.3">
      <c r="A226" s="1" t="s">
        <v>73</v>
      </c>
      <c r="B226" s="1">
        <v>2006.5</v>
      </c>
      <c r="C226" s="1">
        <v>1</v>
      </c>
      <c r="D226" s="1">
        <v>2006.5</v>
      </c>
      <c r="E226" s="1" t="s">
        <v>72</v>
      </c>
      <c r="F226"/>
      <c r="G226" s="1"/>
      <c r="H226"/>
    </row>
    <row r="227" spans="1:8" hidden="1" x14ac:dyDescent="0.3">
      <c r="A227" s="1" t="s">
        <v>11</v>
      </c>
      <c r="B227" s="1">
        <v>6390</v>
      </c>
      <c r="C227" s="1">
        <v>1</v>
      </c>
      <c r="D227" s="1">
        <v>6390</v>
      </c>
      <c r="E227" s="1" t="s">
        <v>71</v>
      </c>
      <c r="F227"/>
      <c r="G227" s="1"/>
      <c r="H227"/>
    </row>
    <row r="228" spans="1:8" hidden="1" x14ac:dyDescent="0.3">
      <c r="A228" s="1" t="s">
        <v>14</v>
      </c>
      <c r="B228" s="1">
        <v>1214.23</v>
      </c>
      <c r="C228" s="1">
        <v>1</v>
      </c>
      <c r="D228" s="1">
        <v>1214.23</v>
      </c>
      <c r="E228" s="1" t="s">
        <v>13</v>
      </c>
      <c r="F228"/>
      <c r="G228" s="1"/>
      <c r="H228"/>
    </row>
    <row r="229" spans="1:8" hidden="1" x14ac:dyDescent="0.3">
      <c r="A229" s="1" t="s">
        <v>14</v>
      </c>
      <c r="B229" s="1">
        <v>18.559999999999999</v>
      </c>
      <c r="C229" s="1">
        <v>1</v>
      </c>
      <c r="D229" s="1">
        <v>18.559999999999999</v>
      </c>
      <c r="E229" s="1" t="s">
        <v>13</v>
      </c>
      <c r="F229"/>
      <c r="G229" s="1"/>
      <c r="H229"/>
    </row>
    <row r="230" spans="1:8" hidden="1" x14ac:dyDescent="0.3">
      <c r="A230" s="1" t="s">
        <v>11</v>
      </c>
      <c r="B230" s="1">
        <v>2890</v>
      </c>
      <c r="C230" s="1">
        <v>1</v>
      </c>
      <c r="D230" s="1">
        <v>2890</v>
      </c>
      <c r="E230" s="1" t="s">
        <v>12</v>
      </c>
      <c r="F230"/>
      <c r="G230" s="1"/>
      <c r="H230"/>
    </row>
    <row r="231" spans="1:8" hidden="1" x14ac:dyDescent="0.3">
      <c r="A231" s="1" t="s">
        <v>11</v>
      </c>
      <c r="B231" s="1">
        <v>2860</v>
      </c>
      <c r="C231" s="1">
        <v>1</v>
      </c>
      <c r="D231" s="1">
        <v>2860</v>
      </c>
      <c r="E231" s="1" t="s">
        <v>12</v>
      </c>
      <c r="F231"/>
      <c r="G231" s="1"/>
      <c r="H231"/>
    </row>
    <row r="232" spans="1:8" hidden="1" x14ac:dyDescent="0.3">
      <c r="A232" s="1" t="s">
        <v>11</v>
      </c>
      <c r="B232" s="1">
        <v>4570</v>
      </c>
      <c r="C232" s="1">
        <v>1</v>
      </c>
      <c r="D232" s="1">
        <v>4570</v>
      </c>
      <c r="E232" s="1" t="s">
        <v>12</v>
      </c>
      <c r="F232"/>
      <c r="G232" s="1"/>
      <c r="H232"/>
    </row>
    <row r="233" spans="1:8" hidden="1" x14ac:dyDescent="0.3">
      <c r="A233" s="1" t="s">
        <v>11</v>
      </c>
      <c r="B233" s="1">
        <v>7840</v>
      </c>
      <c r="C233" s="1">
        <v>1</v>
      </c>
      <c r="D233" s="1">
        <v>7840</v>
      </c>
      <c r="E233" s="1" t="s">
        <v>12</v>
      </c>
      <c r="F233"/>
      <c r="G233" s="1"/>
      <c r="H233"/>
    </row>
    <row r="234" spans="1:8" hidden="1" x14ac:dyDescent="0.3">
      <c r="A234" s="1" t="s">
        <v>11</v>
      </c>
      <c r="B234" s="1">
        <v>7040</v>
      </c>
      <c r="C234" s="1">
        <v>1</v>
      </c>
      <c r="D234" s="1">
        <v>7040</v>
      </c>
      <c r="E234" s="1" t="s">
        <v>12</v>
      </c>
      <c r="F234"/>
      <c r="G234" s="1"/>
      <c r="H234"/>
    </row>
    <row r="235" spans="1:8" hidden="1" x14ac:dyDescent="0.3">
      <c r="A235" s="1" t="s">
        <v>70</v>
      </c>
      <c r="B235" s="1">
        <v>55994.559999999998</v>
      </c>
      <c r="C235" s="1">
        <v>1</v>
      </c>
      <c r="D235" s="1">
        <v>55994.559999999998</v>
      </c>
      <c r="E235" s="1" t="s">
        <v>69</v>
      </c>
      <c r="F235"/>
      <c r="G235" s="1"/>
      <c r="H235"/>
    </row>
    <row r="236" spans="1:8" hidden="1" x14ac:dyDescent="0.3">
      <c r="A236" s="1" t="s">
        <v>11</v>
      </c>
      <c r="B236" s="1">
        <v>4000</v>
      </c>
      <c r="C236" s="1">
        <v>1</v>
      </c>
      <c r="D236" s="1">
        <v>4000</v>
      </c>
      <c r="E236" s="1" t="s">
        <v>12</v>
      </c>
      <c r="F236"/>
      <c r="G236" s="1"/>
      <c r="H236"/>
    </row>
    <row r="237" spans="1:8" hidden="1" x14ac:dyDescent="0.3">
      <c r="A237" s="1" t="s">
        <v>11</v>
      </c>
      <c r="B237" s="1">
        <v>4900</v>
      </c>
      <c r="C237" s="1">
        <v>1</v>
      </c>
      <c r="D237" s="1">
        <v>4900</v>
      </c>
      <c r="E237" s="1" t="s">
        <v>12</v>
      </c>
      <c r="F237"/>
      <c r="G237" s="1"/>
      <c r="H237"/>
    </row>
    <row r="238" spans="1:8" x14ac:dyDescent="0.3">
      <c r="A238" s="32" t="s">
        <v>129</v>
      </c>
      <c r="B238" s="40">
        <v>0.55000000000000004</v>
      </c>
      <c r="C238" s="41">
        <v>30</v>
      </c>
      <c r="D238" s="42">
        <v>16.5</v>
      </c>
      <c r="E238" s="36" t="s">
        <v>113</v>
      </c>
      <c r="F238" s="67">
        <v>9833</v>
      </c>
      <c r="G238" s="38" t="str">
        <f>E238</f>
        <v>07805424000172 - AME COMERCIAL DE MAT DE ESCRITÓRIO LTDA</v>
      </c>
      <c r="H238" s="39">
        <v>43839</v>
      </c>
    </row>
    <row r="239" spans="1:8" hidden="1" x14ac:dyDescent="0.3">
      <c r="A239" s="1" t="s">
        <v>52</v>
      </c>
      <c r="B239" s="1">
        <v>6133.54</v>
      </c>
      <c r="C239" s="1">
        <v>1</v>
      </c>
      <c r="D239" s="1">
        <v>6133.54</v>
      </c>
      <c r="E239" s="1" t="s">
        <v>54</v>
      </c>
      <c r="F239"/>
      <c r="G239" s="1"/>
      <c r="H239"/>
    </row>
    <row r="240" spans="1:8" hidden="1" x14ac:dyDescent="0.3">
      <c r="A240" s="1" t="s">
        <v>52</v>
      </c>
      <c r="B240" s="1">
        <v>934.76</v>
      </c>
      <c r="C240" s="1">
        <v>1</v>
      </c>
      <c r="D240" s="1">
        <v>934.76</v>
      </c>
      <c r="E240" s="1" t="s">
        <v>53</v>
      </c>
      <c r="F240"/>
      <c r="G240" s="1"/>
      <c r="H240"/>
    </row>
    <row r="241" spans="1:8" hidden="1" x14ac:dyDescent="0.3">
      <c r="A241" s="1" t="s">
        <v>52</v>
      </c>
      <c r="B241" s="1">
        <v>3160.51</v>
      </c>
      <c r="C241" s="1">
        <v>1</v>
      </c>
      <c r="D241" s="1">
        <v>3160.51</v>
      </c>
      <c r="E241" s="1" t="s">
        <v>51</v>
      </c>
      <c r="F241"/>
      <c r="G241" s="1"/>
      <c r="H241"/>
    </row>
    <row r="242" spans="1:8" hidden="1" x14ac:dyDescent="0.3">
      <c r="A242" s="1" t="s">
        <v>50</v>
      </c>
      <c r="B242" s="1">
        <v>6100</v>
      </c>
      <c r="C242" s="1">
        <v>1</v>
      </c>
      <c r="D242" s="1">
        <v>6100</v>
      </c>
      <c r="E242" s="1" t="s">
        <v>49</v>
      </c>
      <c r="F242"/>
      <c r="G242" s="1"/>
      <c r="H242"/>
    </row>
    <row r="243" spans="1:8" hidden="1" x14ac:dyDescent="0.3">
      <c r="A243" s="1" t="s">
        <v>43</v>
      </c>
      <c r="B243" s="1">
        <v>1800</v>
      </c>
      <c r="C243" s="1">
        <v>1</v>
      </c>
      <c r="D243" s="1">
        <v>1800</v>
      </c>
      <c r="E243" s="1" t="s">
        <v>48</v>
      </c>
      <c r="F243"/>
      <c r="G243" s="1"/>
      <c r="H243"/>
    </row>
    <row r="244" spans="1:8" hidden="1" x14ac:dyDescent="0.3">
      <c r="A244" s="1" t="s">
        <v>47</v>
      </c>
      <c r="B244" s="1">
        <v>7350</v>
      </c>
      <c r="C244" s="1">
        <v>1</v>
      </c>
      <c r="D244" s="1">
        <v>7350</v>
      </c>
      <c r="E244" s="1" t="s">
        <v>46</v>
      </c>
      <c r="F244"/>
      <c r="G244" s="1"/>
      <c r="H244"/>
    </row>
    <row r="245" spans="1:8" hidden="1" x14ac:dyDescent="0.3">
      <c r="A245" s="1" t="s">
        <v>8</v>
      </c>
      <c r="B245" s="1">
        <v>8975.1200000000008</v>
      </c>
      <c r="C245" s="1">
        <v>1</v>
      </c>
      <c r="D245" s="1">
        <v>8975.1200000000008</v>
      </c>
      <c r="E245" s="1" t="s">
        <v>45</v>
      </c>
      <c r="F245"/>
      <c r="G245" s="1"/>
      <c r="H245"/>
    </row>
    <row r="246" spans="1:8" hidden="1" x14ac:dyDescent="0.3">
      <c r="A246" s="1" t="s">
        <v>11</v>
      </c>
      <c r="B246" s="1">
        <v>2860</v>
      </c>
      <c r="C246" s="1">
        <v>1</v>
      </c>
      <c r="D246" s="1">
        <v>2860</v>
      </c>
      <c r="E246" s="1" t="s">
        <v>12</v>
      </c>
      <c r="F246"/>
      <c r="G246" s="1"/>
      <c r="H246"/>
    </row>
    <row r="247" spans="1:8" hidden="1" x14ac:dyDescent="0.3">
      <c r="A247" s="1" t="s">
        <v>8</v>
      </c>
      <c r="B247" s="1">
        <v>1635</v>
      </c>
      <c r="C247" s="1">
        <v>1</v>
      </c>
      <c r="D247" s="1">
        <v>1635</v>
      </c>
      <c r="E247" s="1" t="s">
        <v>44</v>
      </c>
      <c r="F247"/>
      <c r="G247" s="1"/>
      <c r="H247"/>
    </row>
    <row r="248" spans="1:8" hidden="1" x14ac:dyDescent="0.3">
      <c r="A248" s="1" t="s">
        <v>43</v>
      </c>
      <c r="B248" s="1">
        <v>3750</v>
      </c>
      <c r="C248" s="1">
        <v>1</v>
      </c>
      <c r="D248" s="1">
        <v>3750</v>
      </c>
      <c r="E248" s="1" t="s">
        <v>42</v>
      </c>
      <c r="F248"/>
      <c r="G248" s="1"/>
      <c r="H248"/>
    </row>
    <row r="249" spans="1:8" hidden="1" x14ac:dyDescent="0.3">
      <c r="A249" s="1" t="s">
        <v>8</v>
      </c>
      <c r="B249" s="1">
        <v>7301</v>
      </c>
      <c r="C249" s="1">
        <v>1</v>
      </c>
      <c r="D249" s="1">
        <v>7301</v>
      </c>
      <c r="E249" s="1" t="s">
        <v>41</v>
      </c>
      <c r="F249"/>
      <c r="G249" s="1"/>
      <c r="H249"/>
    </row>
    <row r="250" spans="1:8" hidden="1" x14ac:dyDescent="0.3">
      <c r="A250" s="1" t="s">
        <v>8</v>
      </c>
      <c r="B250" s="1">
        <v>1500</v>
      </c>
      <c r="C250" s="1">
        <v>1</v>
      </c>
      <c r="D250" s="1">
        <v>1500</v>
      </c>
      <c r="E250" s="1" t="s">
        <v>40</v>
      </c>
      <c r="F250"/>
      <c r="G250" s="1"/>
      <c r="H250"/>
    </row>
    <row r="251" spans="1:8" hidden="1" x14ac:dyDescent="0.3">
      <c r="A251" s="1" t="s">
        <v>39</v>
      </c>
      <c r="B251" s="1">
        <v>235</v>
      </c>
      <c r="C251" s="1">
        <v>1</v>
      </c>
      <c r="D251" s="1">
        <v>235</v>
      </c>
      <c r="E251" s="1" t="s">
        <v>38</v>
      </c>
      <c r="F251"/>
      <c r="G251" s="1"/>
      <c r="H251"/>
    </row>
    <row r="252" spans="1:8" x14ac:dyDescent="0.3">
      <c r="A252" s="32" t="s">
        <v>130</v>
      </c>
      <c r="B252" s="40">
        <v>15</v>
      </c>
      <c r="C252" s="41">
        <v>10</v>
      </c>
      <c r="D252" s="42">
        <v>150</v>
      </c>
      <c r="E252" s="36" t="s">
        <v>113</v>
      </c>
      <c r="F252" s="67">
        <v>9833</v>
      </c>
      <c r="G252" s="38" t="str">
        <f>E252</f>
        <v>07805424000172 - AME COMERCIAL DE MAT DE ESCRITÓRIO LTDA</v>
      </c>
      <c r="H252" s="39">
        <v>43839</v>
      </c>
    </row>
    <row r="253" spans="1:8" x14ac:dyDescent="0.3">
      <c r="A253" s="32" t="s">
        <v>131</v>
      </c>
      <c r="B253" s="40">
        <v>1.55</v>
      </c>
      <c r="C253" s="41">
        <v>10</v>
      </c>
      <c r="D253" s="42">
        <v>15.5</v>
      </c>
      <c r="E253" s="36" t="s">
        <v>113</v>
      </c>
      <c r="F253" s="67">
        <v>9833</v>
      </c>
      <c r="G253" s="38" t="str">
        <f>E253</f>
        <v>07805424000172 - AME COMERCIAL DE MAT DE ESCRITÓRIO LTDA</v>
      </c>
      <c r="H253" s="39">
        <v>43839</v>
      </c>
    </row>
    <row r="254" spans="1:8" hidden="1" x14ac:dyDescent="0.3">
      <c r="A254" s="1" t="s">
        <v>31</v>
      </c>
      <c r="B254" s="1">
        <v>35</v>
      </c>
      <c r="C254" s="1">
        <v>3</v>
      </c>
      <c r="D254" s="1">
        <v>105</v>
      </c>
      <c r="E254" s="1" t="s">
        <v>30</v>
      </c>
      <c r="F254"/>
      <c r="G254" s="1"/>
      <c r="H254"/>
    </row>
    <row r="255" spans="1:8" x14ac:dyDescent="0.3">
      <c r="A255" s="32" t="s">
        <v>132</v>
      </c>
      <c r="B255" s="40">
        <v>1.2</v>
      </c>
      <c r="C255" s="41">
        <v>50</v>
      </c>
      <c r="D255" s="42">
        <v>60</v>
      </c>
      <c r="E255" s="36" t="s">
        <v>113</v>
      </c>
      <c r="F255" s="67">
        <v>9833</v>
      </c>
      <c r="G255" s="38" t="str">
        <f t="shared" ref="G255:G261" si="2">E255</f>
        <v>07805424000172 - AME COMERCIAL DE MAT DE ESCRITÓRIO LTDA</v>
      </c>
      <c r="H255" s="39">
        <v>43839</v>
      </c>
    </row>
    <row r="256" spans="1:8" x14ac:dyDescent="0.3">
      <c r="A256" s="32" t="s">
        <v>133</v>
      </c>
      <c r="B256" s="40">
        <v>1.6</v>
      </c>
      <c r="C256" s="41">
        <v>50</v>
      </c>
      <c r="D256" s="42">
        <v>80</v>
      </c>
      <c r="E256" s="36" t="s">
        <v>113</v>
      </c>
      <c r="F256" s="67">
        <v>9833</v>
      </c>
      <c r="G256" s="38" t="str">
        <f t="shared" si="2"/>
        <v>07805424000172 - AME COMERCIAL DE MAT DE ESCRITÓRIO LTDA</v>
      </c>
      <c r="H256" s="39">
        <v>43839</v>
      </c>
    </row>
    <row r="257" spans="1:8" x14ac:dyDescent="0.3">
      <c r="A257" s="32" t="s">
        <v>134</v>
      </c>
      <c r="B257" s="40">
        <v>1.45</v>
      </c>
      <c r="C257" s="41">
        <v>30</v>
      </c>
      <c r="D257" s="42">
        <v>43.5</v>
      </c>
      <c r="E257" s="36" t="s">
        <v>113</v>
      </c>
      <c r="F257" s="67">
        <v>9833</v>
      </c>
      <c r="G257" s="38" t="str">
        <f t="shared" si="2"/>
        <v>07805424000172 - AME COMERCIAL DE MAT DE ESCRITÓRIO LTDA</v>
      </c>
      <c r="H257" s="39">
        <v>43839</v>
      </c>
    </row>
    <row r="258" spans="1:8" x14ac:dyDescent="0.3">
      <c r="A258" s="32" t="s">
        <v>135</v>
      </c>
      <c r="B258" s="40">
        <v>0.65</v>
      </c>
      <c r="C258" s="41">
        <v>10</v>
      </c>
      <c r="D258" s="42">
        <v>6.5</v>
      </c>
      <c r="E258" s="36" t="s">
        <v>113</v>
      </c>
      <c r="F258" s="67">
        <v>9833</v>
      </c>
      <c r="G258" s="38" t="str">
        <f t="shared" si="2"/>
        <v>07805424000172 - AME COMERCIAL DE MAT DE ESCRITÓRIO LTDA</v>
      </c>
      <c r="H258" s="39">
        <v>43839</v>
      </c>
    </row>
    <row r="259" spans="1:8" x14ac:dyDescent="0.3">
      <c r="A259" s="32" t="s">
        <v>136</v>
      </c>
      <c r="B259" s="40">
        <v>2.8</v>
      </c>
      <c r="C259" s="41">
        <v>24</v>
      </c>
      <c r="D259" s="42">
        <v>67.2</v>
      </c>
      <c r="E259" s="36" t="s">
        <v>113</v>
      </c>
      <c r="F259" s="67">
        <v>9833</v>
      </c>
      <c r="G259" s="38" t="str">
        <f t="shared" si="2"/>
        <v>07805424000172 - AME COMERCIAL DE MAT DE ESCRITÓRIO LTDA</v>
      </c>
      <c r="H259" s="39">
        <v>43839</v>
      </c>
    </row>
    <row r="260" spans="1:8" x14ac:dyDescent="0.3">
      <c r="A260" s="32" t="s">
        <v>137</v>
      </c>
      <c r="B260" s="40">
        <v>0.78</v>
      </c>
      <c r="C260" s="41">
        <v>30</v>
      </c>
      <c r="D260" s="42">
        <v>23.4</v>
      </c>
      <c r="E260" s="36" t="s">
        <v>113</v>
      </c>
      <c r="F260" s="67">
        <v>9833</v>
      </c>
      <c r="G260" s="38" t="str">
        <f t="shared" si="2"/>
        <v>07805424000172 - AME COMERCIAL DE MAT DE ESCRITÓRIO LTDA</v>
      </c>
      <c r="H260" s="39">
        <v>43839</v>
      </c>
    </row>
    <row r="261" spans="1:8" x14ac:dyDescent="0.3">
      <c r="A261" s="32" t="s">
        <v>139</v>
      </c>
      <c r="B261" s="40">
        <v>1.1399999999999999</v>
      </c>
      <c r="C261" s="41">
        <v>30</v>
      </c>
      <c r="D261" s="42">
        <v>34.200000000000003</v>
      </c>
      <c r="E261" s="36" t="s">
        <v>113</v>
      </c>
      <c r="F261" s="67">
        <v>9833</v>
      </c>
      <c r="G261" s="38" t="str">
        <f t="shared" si="2"/>
        <v>07805424000172 - AME COMERCIAL DE MAT DE ESCRITÓRIO LTDA</v>
      </c>
      <c r="H261" s="39">
        <v>43839</v>
      </c>
    </row>
    <row r="262" spans="1:8" hidden="1" x14ac:dyDescent="0.3">
      <c r="A262" s="1" t="s">
        <v>14</v>
      </c>
      <c r="B262" s="1"/>
      <c r="C262" s="1"/>
      <c r="D262" s="1"/>
      <c r="E262" s="1" t="s">
        <v>13</v>
      </c>
      <c r="F262"/>
      <c r="G262" s="1"/>
      <c r="H262"/>
    </row>
    <row r="263" spans="1:8" hidden="1" x14ac:dyDescent="0.3">
      <c r="A263" s="1" t="s">
        <v>11</v>
      </c>
      <c r="B263" s="1"/>
      <c r="C263" s="1"/>
      <c r="D263" s="1"/>
      <c r="E263" s="1" t="s">
        <v>12</v>
      </c>
      <c r="F263"/>
      <c r="G263" s="1"/>
      <c r="H263"/>
    </row>
    <row r="264" spans="1:8" hidden="1" x14ac:dyDescent="0.3">
      <c r="A264" s="1" t="s">
        <v>11</v>
      </c>
      <c r="B264" s="1"/>
      <c r="C264" s="1"/>
      <c r="D264" s="1"/>
      <c r="E264" s="1" t="s">
        <v>10</v>
      </c>
      <c r="F264"/>
      <c r="G264" s="1"/>
      <c r="H264"/>
    </row>
    <row r="265" spans="1:8" hidden="1" x14ac:dyDescent="0.3">
      <c r="A265" s="1" t="s">
        <v>8</v>
      </c>
      <c r="B265" s="1"/>
      <c r="C265" s="1"/>
      <c r="D265" s="1"/>
      <c r="E265" s="1" t="s">
        <v>7</v>
      </c>
      <c r="F265"/>
      <c r="G265" s="1"/>
      <c r="H265"/>
    </row>
    <row r="266" spans="1:8" x14ac:dyDescent="0.3">
      <c r="A266" s="32" t="s">
        <v>140</v>
      </c>
      <c r="B266" s="40">
        <v>0.54</v>
      </c>
      <c r="C266" s="41">
        <v>100</v>
      </c>
      <c r="D266" s="42">
        <v>54</v>
      </c>
      <c r="E266" s="36" t="s">
        <v>113</v>
      </c>
      <c r="F266" s="67">
        <v>9833</v>
      </c>
      <c r="G266" s="38" t="str">
        <f>E266</f>
        <v>07805424000172 - AME COMERCIAL DE MAT DE ESCRITÓRIO LTDA</v>
      </c>
      <c r="H266" s="39">
        <v>43839</v>
      </c>
    </row>
    <row r="267" spans="1:8" x14ac:dyDescent="0.3">
      <c r="A267" s="32" t="s">
        <v>141</v>
      </c>
      <c r="B267" s="40">
        <v>1.6</v>
      </c>
      <c r="C267" s="41">
        <v>20</v>
      </c>
      <c r="D267" s="42">
        <v>32</v>
      </c>
      <c r="E267" s="36" t="s">
        <v>113</v>
      </c>
      <c r="F267" s="67">
        <v>9833</v>
      </c>
      <c r="G267" s="38" t="str">
        <f>E267</f>
        <v>07805424000172 - AME COMERCIAL DE MAT DE ESCRITÓRIO LTDA</v>
      </c>
      <c r="H267" s="39">
        <v>43839</v>
      </c>
    </row>
    <row r="268" spans="1:8" x14ac:dyDescent="0.3">
      <c r="A268" s="32" t="s">
        <v>142</v>
      </c>
      <c r="B268" s="40">
        <v>0.4</v>
      </c>
      <c r="C268" s="41">
        <v>30</v>
      </c>
      <c r="D268" s="42">
        <v>12</v>
      </c>
      <c r="E268" s="36" t="s">
        <v>113</v>
      </c>
      <c r="F268" s="67">
        <v>9833</v>
      </c>
      <c r="G268" s="38" t="str">
        <f>E268</f>
        <v>07805424000172 - AME COMERCIAL DE MAT DE ESCRITÓRIO LTDA</v>
      </c>
      <c r="H268" s="39">
        <v>43839</v>
      </c>
    </row>
    <row r="269" spans="1:8" x14ac:dyDescent="0.3">
      <c r="A269" s="32" t="s">
        <v>143</v>
      </c>
      <c r="B269" s="40">
        <v>1.8</v>
      </c>
      <c r="C269" s="41">
        <v>10</v>
      </c>
      <c r="D269" s="42">
        <v>18</v>
      </c>
      <c r="E269" s="36" t="s">
        <v>113</v>
      </c>
      <c r="F269" s="67">
        <v>9833</v>
      </c>
      <c r="G269" s="38" t="str">
        <f>E269</f>
        <v>07805424000172 - AME COMERCIAL DE MAT DE ESCRITÓRIO LTDA</v>
      </c>
      <c r="H269" s="39">
        <v>43839</v>
      </c>
    </row>
    <row r="270" spans="1:8" hidden="1" x14ac:dyDescent="0.3">
      <c r="A270" s="10" t="s">
        <v>329</v>
      </c>
      <c r="B270" s="11">
        <v>16000</v>
      </c>
      <c r="C270" s="11">
        <v>1</v>
      </c>
      <c r="D270" s="11">
        <v>16000</v>
      </c>
      <c r="E270" s="10" t="s">
        <v>306</v>
      </c>
      <c r="F270" t="s">
        <v>334</v>
      </c>
      <c r="G270" s="1" t="s">
        <v>337</v>
      </c>
      <c r="H270" s="9" t="s">
        <v>335</v>
      </c>
    </row>
    <row r="271" spans="1:8" x14ac:dyDescent="0.3">
      <c r="A271" s="32" t="s">
        <v>172</v>
      </c>
      <c r="B271" s="40">
        <v>73.239999999999995</v>
      </c>
      <c r="C271" s="41">
        <v>5</v>
      </c>
      <c r="D271" s="42">
        <v>366.2</v>
      </c>
      <c r="E271" s="36" t="s">
        <v>88</v>
      </c>
      <c r="F271" s="67">
        <v>32196</v>
      </c>
      <c r="G271" s="38" t="str">
        <f t="shared" ref="G271:G277" si="3">E271</f>
        <v>40624579000188 - MGC COMÉRCIO DE MATERIAIS DE CONSTRUÇÃO LTDA</v>
      </c>
      <c r="H271" s="39">
        <v>43840</v>
      </c>
    </row>
    <row r="272" spans="1:8" x14ac:dyDescent="0.3">
      <c r="A272" s="32" t="s">
        <v>192</v>
      </c>
      <c r="B272" s="40">
        <v>160</v>
      </c>
      <c r="C272" s="41">
        <v>1</v>
      </c>
      <c r="D272" s="42">
        <v>160</v>
      </c>
      <c r="E272" s="36" t="s">
        <v>191</v>
      </c>
      <c r="F272" s="67">
        <v>5158</v>
      </c>
      <c r="G272" s="38" t="str">
        <f t="shared" si="3"/>
        <v>11914442000160 - MARIA ELIETE MOTA DOS SANTOS</v>
      </c>
      <c r="H272" s="39">
        <v>43843</v>
      </c>
    </row>
    <row r="273" spans="1:8" x14ac:dyDescent="0.3">
      <c r="A273" s="32" t="s">
        <v>193</v>
      </c>
      <c r="B273" s="40">
        <v>200</v>
      </c>
      <c r="C273" s="41">
        <v>1</v>
      </c>
      <c r="D273" s="42">
        <v>200</v>
      </c>
      <c r="E273" s="36" t="s">
        <v>191</v>
      </c>
      <c r="F273" s="67">
        <v>5158</v>
      </c>
      <c r="G273" s="38" t="str">
        <f t="shared" si="3"/>
        <v>11914442000160 - MARIA ELIETE MOTA DOS SANTOS</v>
      </c>
      <c r="H273" s="39">
        <v>43843</v>
      </c>
    </row>
    <row r="274" spans="1:8" x14ac:dyDescent="0.3">
      <c r="A274" s="32" t="s">
        <v>194</v>
      </c>
      <c r="B274" s="40">
        <v>140</v>
      </c>
      <c r="C274" s="41">
        <v>1</v>
      </c>
      <c r="D274" s="42">
        <v>140</v>
      </c>
      <c r="E274" s="36" t="s">
        <v>191</v>
      </c>
      <c r="F274" s="67">
        <v>5158</v>
      </c>
      <c r="G274" s="38" t="str">
        <f t="shared" si="3"/>
        <v>11914442000160 - MARIA ELIETE MOTA DOS SANTOS</v>
      </c>
      <c r="H274" s="39">
        <v>43843</v>
      </c>
    </row>
    <row r="275" spans="1:8" ht="28.8" x14ac:dyDescent="0.3">
      <c r="A275" s="32" t="s">
        <v>167</v>
      </c>
      <c r="B275" s="40">
        <v>125</v>
      </c>
      <c r="C275" s="41">
        <v>10</v>
      </c>
      <c r="D275" s="42">
        <v>1250</v>
      </c>
      <c r="E275" s="36" t="s">
        <v>146</v>
      </c>
      <c r="F275" s="67">
        <v>1310</v>
      </c>
      <c r="G275" s="38" t="str">
        <f t="shared" si="3"/>
        <v>00207462000184 - CVE COM DE MATERIAIS ELETRICOS E HIDRAULICOS LTDA EPP</v>
      </c>
      <c r="H275" s="39">
        <v>43844</v>
      </c>
    </row>
    <row r="276" spans="1:8" ht="28.8" x14ac:dyDescent="0.3">
      <c r="A276" s="32" t="s">
        <v>110</v>
      </c>
      <c r="B276" s="40">
        <v>837.02</v>
      </c>
      <c r="C276" s="41">
        <v>1</v>
      </c>
      <c r="D276" s="42">
        <v>837.02</v>
      </c>
      <c r="E276" s="36" t="s">
        <v>109</v>
      </c>
      <c r="F276" s="67">
        <v>31103</v>
      </c>
      <c r="G276" s="38" t="str">
        <f t="shared" si="3"/>
        <v>05541896000130 - RESIAK REFRIGERAÇÃO ELETRICIDADE COMERCIAL E SERVIÇOS LTDA</v>
      </c>
      <c r="H276" s="39">
        <v>43844</v>
      </c>
    </row>
    <row r="277" spans="1:8" ht="28.8" x14ac:dyDescent="0.3">
      <c r="A277" s="32" t="s">
        <v>111</v>
      </c>
      <c r="B277" s="40">
        <v>262.16000000000003</v>
      </c>
      <c r="C277" s="41">
        <v>1</v>
      </c>
      <c r="D277" s="42">
        <v>262.16000000000003</v>
      </c>
      <c r="E277" s="36" t="s">
        <v>109</v>
      </c>
      <c r="F277" s="67">
        <v>31103</v>
      </c>
      <c r="G277" s="38" t="str">
        <f t="shared" si="3"/>
        <v>05541896000130 - RESIAK REFRIGERAÇÃO ELETRICIDADE COMERCIAL E SERVIÇOS LTDA</v>
      </c>
      <c r="H277" s="39">
        <v>43844</v>
      </c>
    </row>
    <row r="278" spans="1:8" x14ac:dyDescent="0.3">
      <c r="A278" s="43" t="s">
        <v>110</v>
      </c>
      <c r="B278" s="44">
        <v>832.02</v>
      </c>
      <c r="C278" s="45">
        <v>1</v>
      </c>
      <c r="D278" s="46">
        <f>B278*C278</f>
        <v>832.02</v>
      </c>
      <c r="E278" s="49" t="s">
        <v>375</v>
      </c>
      <c r="F278" s="68">
        <v>31103</v>
      </c>
      <c r="G278" s="47" t="s">
        <v>376</v>
      </c>
      <c r="H278" s="48">
        <v>43844</v>
      </c>
    </row>
    <row r="279" spans="1:8" hidden="1" x14ac:dyDescent="0.3">
      <c r="A279" s="12" t="s">
        <v>344</v>
      </c>
      <c r="B279" s="27">
        <v>4</v>
      </c>
      <c r="C279" s="23">
        <v>216</v>
      </c>
      <c r="D279" s="25">
        <f>B279*C279</f>
        <v>864</v>
      </c>
      <c r="E279" s="15" t="s">
        <v>345</v>
      </c>
      <c r="F279" s="18">
        <v>1971</v>
      </c>
      <c r="G279" s="21" t="s">
        <v>346</v>
      </c>
      <c r="H279" s="17">
        <v>43851</v>
      </c>
    </row>
    <row r="280" spans="1:8" hidden="1" x14ac:dyDescent="0.3">
      <c r="A280" s="12" t="s">
        <v>367</v>
      </c>
      <c r="B280" s="27">
        <v>5.68</v>
      </c>
      <c r="C280" s="23">
        <v>40</v>
      </c>
      <c r="D280" s="25">
        <f>B280*C280</f>
        <v>227.2</v>
      </c>
      <c r="E280" s="16" t="s">
        <v>368</v>
      </c>
      <c r="F280" s="19">
        <v>372</v>
      </c>
      <c r="G280" s="15" t="s">
        <v>369</v>
      </c>
      <c r="H280" s="17">
        <v>43858</v>
      </c>
    </row>
    <row r="281" spans="1:8" hidden="1" x14ac:dyDescent="0.3">
      <c r="A281" s="12" t="s">
        <v>354</v>
      </c>
      <c r="B281" s="27">
        <v>2.89</v>
      </c>
      <c r="C281" s="23">
        <v>450</v>
      </c>
      <c r="D281" s="25">
        <f>B281*C281</f>
        <v>1300.5</v>
      </c>
      <c r="E281" s="16" t="s">
        <v>355</v>
      </c>
      <c r="F281" s="19">
        <v>609</v>
      </c>
      <c r="G281" s="15" t="s">
        <v>356</v>
      </c>
      <c r="H281" s="17">
        <v>43861</v>
      </c>
    </row>
    <row r="282" spans="1:8" x14ac:dyDescent="0.3">
      <c r="A282" s="43" t="s">
        <v>174</v>
      </c>
      <c r="B282" s="44">
        <v>59.5</v>
      </c>
      <c r="C282" s="45">
        <v>10</v>
      </c>
      <c r="D282" s="46">
        <f>B282*C282</f>
        <v>595</v>
      </c>
      <c r="E282" s="49" t="s">
        <v>352</v>
      </c>
      <c r="F282" s="68">
        <v>540</v>
      </c>
      <c r="G282" s="47" t="s">
        <v>353</v>
      </c>
      <c r="H282" s="48">
        <v>43846</v>
      </c>
    </row>
    <row r="283" spans="1:8" x14ac:dyDescent="0.3">
      <c r="A283" s="32" t="s">
        <v>92</v>
      </c>
      <c r="B283" s="40">
        <v>34</v>
      </c>
      <c r="C283" s="41">
        <v>1</v>
      </c>
      <c r="D283" s="42">
        <v>34</v>
      </c>
      <c r="E283" s="36" t="s">
        <v>91</v>
      </c>
      <c r="F283" s="67">
        <v>243422020</v>
      </c>
      <c r="G283" s="38" t="str">
        <f t="shared" ref="G283:G294" si="4">E283</f>
        <v>27.849.015/0001-85 - Daniel Raimundo Bahia Azzi</v>
      </c>
      <c r="H283" s="39">
        <v>43868</v>
      </c>
    </row>
    <row r="284" spans="1:8" x14ac:dyDescent="0.3">
      <c r="A284" s="32" t="s">
        <v>93</v>
      </c>
      <c r="B284" s="40">
        <v>5.5</v>
      </c>
      <c r="C284" s="41">
        <v>7</v>
      </c>
      <c r="D284" s="42">
        <v>38.5</v>
      </c>
      <c r="E284" s="36" t="s">
        <v>91</v>
      </c>
      <c r="F284" s="67">
        <v>243422020</v>
      </c>
      <c r="G284" s="38" t="str">
        <f t="shared" si="4"/>
        <v>27.849.015/0001-85 - Daniel Raimundo Bahia Azzi</v>
      </c>
      <c r="H284" s="39">
        <v>43868</v>
      </c>
    </row>
    <row r="285" spans="1:8" x14ac:dyDescent="0.3">
      <c r="A285" s="32" t="s">
        <v>94</v>
      </c>
      <c r="B285" s="40">
        <v>4</v>
      </c>
      <c r="C285" s="41">
        <v>1</v>
      </c>
      <c r="D285" s="42">
        <v>4</v>
      </c>
      <c r="E285" s="36" t="s">
        <v>91</v>
      </c>
      <c r="F285" s="67">
        <v>243422020</v>
      </c>
      <c r="G285" s="38" t="str">
        <f t="shared" si="4"/>
        <v>27.849.015/0001-85 - Daniel Raimundo Bahia Azzi</v>
      </c>
      <c r="H285" s="39">
        <v>43868</v>
      </c>
    </row>
    <row r="286" spans="1:8" x14ac:dyDescent="0.3">
      <c r="A286" s="32" t="s">
        <v>95</v>
      </c>
      <c r="B286" s="40">
        <v>9</v>
      </c>
      <c r="C286" s="41">
        <v>1</v>
      </c>
      <c r="D286" s="42">
        <v>9</v>
      </c>
      <c r="E286" s="36" t="s">
        <v>91</v>
      </c>
      <c r="F286" s="67">
        <v>243422020</v>
      </c>
      <c r="G286" s="38" t="str">
        <f t="shared" si="4"/>
        <v>27.849.015/0001-85 - Daniel Raimundo Bahia Azzi</v>
      </c>
      <c r="H286" s="39">
        <v>43868</v>
      </c>
    </row>
    <row r="287" spans="1:8" x14ac:dyDescent="0.3">
      <c r="A287" s="32" t="s">
        <v>96</v>
      </c>
      <c r="B287" s="40">
        <v>118</v>
      </c>
      <c r="C287" s="41">
        <v>3</v>
      </c>
      <c r="D287" s="42">
        <v>354</v>
      </c>
      <c r="E287" s="36" t="s">
        <v>91</v>
      </c>
      <c r="F287" s="67">
        <v>243422020</v>
      </c>
      <c r="G287" s="38" t="str">
        <f t="shared" si="4"/>
        <v>27.849.015/0001-85 - Daniel Raimundo Bahia Azzi</v>
      </c>
      <c r="H287" s="39">
        <v>43868</v>
      </c>
    </row>
    <row r="288" spans="1:8" x14ac:dyDescent="0.3">
      <c r="A288" s="32" t="s">
        <v>97</v>
      </c>
      <c r="B288" s="40">
        <v>77</v>
      </c>
      <c r="C288" s="41">
        <v>1</v>
      </c>
      <c r="D288" s="42">
        <v>77</v>
      </c>
      <c r="E288" s="36" t="s">
        <v>91</v>
      </c>
      <c r="F288" s="67">
        <v>243422020</v>
      </c>
      <c r="G288" s="38" t="str">
        <f t="shared" si="4"/>
        <v>27.849.015/0001-85 - Daniel Raimundo Bahia Azzi</v>
      </c>
      <c r="H288" s="39">
        <v>43868</v>
      </c>
    </row>
    <row r="289" spans="1:8" x14ac:dyDescent="0.3">
      <c r="A289" s="32" t="s">
        <v>98</v>
      </c>
      <c r="B289" s="40">
        <v>18.5</v>
      </c>
      <c r="C289" s="41">
        <v>6</v>
      </c>
      <c r="D289" s="42">
        <v>111</v>
      </c>
      <c r="E289" s="36" t="s">
        <v>91</v>
      </c>
      <c r="F289" s="67">
        <v>243422020</v>
      </c>
      <c r="G289" s="38" t="str">
        <f t="shared" si="4"/>
        <v>27.849.015/0001-85 - Daniel Raimundo Bahia Azzi</v>
      </c>
      <c r="H289" s="39">
        <v>43868</v>
      </c>
    </row>
    <row r="290" spans="1:8" x14ac:dyDescent="0.3">
      <c r="A290" s="32" t="s">
        <v>99</v>
      </c>
      <c r="B290" s="40">
        <v>10.199999999999999</v>
      </c>
      <c r="C290" s="41">
        <v>9</v>
      </c>
      <c r="D290" s="42">
        <v>91.8</v>
      </c>
      <c r="E290" s="36" t="s">
        <v>91</v>
      </c>
      <c r="F290" s="67">
        <v>243422020</v>
      </c>
      <c r="G290" s="38" t="str">
        <f t="shared" si="4"/>
        <v>27.849.015/0001-85 - Daniel Raimundo Bahia Azzi</v>
      </c>
      <c r="H290" s="39">
        <v>43868</v>
      </c>
    </row>
    <row r="291" spans="1:8" x14ac:dyDescent="0.3">
      <c r="A291" s="32" t="s">
        <v>100</v>
      </c>
      <c r="B291" s="40">
        <v>19.8</v>
      </c>
      <c r="C291" s="41">
        <v>6</v>
      </c>
      <c r="D291" s="42">
        <v>118.8</v>
      </c>
      <c r="E291" s="36" t="s">
        <v>91</v>
      </c>
      <c r="F291" s="67">
        <v>243422020</v>
      </c>
      <c r="G291" s="38" t="str">
        <f t="shared" si="4"/>
        <v>27.849.015/0001-85 - Daniel Raimundo Bahia Azzi</v>
      </c>
      <c r="H291" s="39">
        <v>43868</v>
      </c>
    </row>
    <row r="292" spans="1:8" x14ac:dyDescent="0.3">
      <c r="A292" s="32" t="s">
        <v>105</v>
      </c>
      <c r="B292" s="40">
        <v>538</v>
      </c>
      <c r="C292" s="41">
        <v>5</v>
      </c>
      <c r="D292" s="42">
        <v>2690</v>
      </c>
      <c r="E292" s="36" t="s">
        <v>104</v>
      </c>
      <c r="F292" s="67">
        <v>3490</v>
      </c>
      <c r="G292" s="38" t="str">
        <f t="shared" si="4"/>
        <v>03613608000180 - Tapex Comércio de Tapetes Ltda</v>
      </c>
      <c r="H292" s="39">
        <v>43878</v>
      </c>
    </row>
    <row r="293" spans="1:8" x14ac:dyDescent="0.3">
      <c r="A293" s="32" t="s">
        <v>106</v>
      </c>
      <c r="B293" s="40">
        <v>975</v>
      </c>
      <c r="C293" s="41">
        <v>1</v>
      </c>
      <c r="D293" s="42">
        <v>975</v>
      </c>
      <c r="E293" s="36" t="s">
        <v>104</v>
      </c>
      <c r="F293" s="67">
        <v>3490</v>
      </c>
      <c r="G293" s="38" t="str">
        <f t="shared" si="4"/>
        <v>03613608000180 - Tapex Comércio de Tapetes Ltda</v>
      </c>
      <c r="H293" s="39">
        <v>43878</v>
      </c>
    </row>
    <row r="294" spans="1:8" x14ac:dyDescent="0.3">
      <c r="A294" s="32" t="s">
        <v>107</v>
      </c>
      <c r="B294" s="40">
        <v>490</v>
      </c>
      <c r="C294" s="41">
        <v>1</v>
      </c>
      <c r="D294" s="42">
        <v>490</v>
      </c>
      <c r="E294" s="36" t="s">
        <v>104</v>
      </c>
      <c r="F294" s="67">
        <v>3490</v>
      </c>
      <c r="G294" s="38" t="str">
        <f t="shared" si="4"/>
        <v>03613608000180 - Tapex Comércio de Tapetes Ltda</v>
      </c>
      <c r="H294" s="39">
        <v>43878</v>
      </c>
    </row>
    <row r="295" spans="1:8" hidden="1" x14ac:dyDescent="0.3">
      <c r="A295" s="13" t="s">
        <v>350</v>
      </c>
      <c r="B295" s="27">
        <v>24.1</v>
      </c>
      <c r="C295" s="23">
        <v>100</v>
      </c>
      <c r="D295" s="25">
        <f>B295*C295</f>
        <v>2410</v>
      </c>
      <c r="E295" s="16" t="s">
        <v>293</v>
      </c>
      <c r="F295" s="18">
        <v>33564</v>
      </c>
      <c r="G295" s="15" t="s">
        <v>351</v>
      </c>
      <c r="H295" s="17">
        <v>43879</v>
      </c>
    </row>
    <row r="296" spans="1:8" x14ac:dyDescent="0.3">
      <c r="A296" s="32" t="s">
        <v>89</v>
      </c>
      <c r="B296" s="40">
        <v>173.5</v>
      </c>
      <c r="C296" s="41">
        <v>1</v>
      </c>
      <c r="D296" s="42">
        <v>173.5</v>
      </c>
      <c r="E296" s="36" t="s">
        <v>88</v>
      </c>
      <c r="F296" s="67">
        <v>32645</v>
      </c>
      <c r="G296" s="38" t="str">
        <f>E296</f>
        <v>40624579000188 - MGC COMÉRCIO DE MATERIAIS DE CONSTRUÇÃO LTDA</v>
      </c>
      <c r="H296" s="39">
        <v>43879</v>
      </c>
    </row>
    <row r="297" spans="1:8" x14ac:dyDescent="0.3">
      <c r="A297" s="32" t="s">
        <v>321</v>
      </c>
      <c r="B297" s="33">
        <v>2165.09</v>
      </c>
      <c r="C297" s="34">
        <v>1</v>
      </c>
      <c r="D297" s="35">
        <v>2165.09</v>
      </c>
      <c r="E297" s="36" t="s">
        <v>322</v>
      </c>
      <c r="F297" s="67">
        <v>544</v>
      </c>
      <c r="G297" s="38" t="s">
        <v>341</v>
      </c>
      <c r="H297" s="39">
        <v>43888</v>
      </c>
    </row>
    <row r="298" spans="1:8" x14ac:dyDescent="0.3">
      <c r="A298" s="32" t="s">
        <v>79</v>
      </c>
      <c r="B298" s="40">
        <v>825.12</v>
      </c>
      <c r="C298" s="41">
        <v>3</v>
      </c>
      <c r="D298" s="42">
        <v>2475.36</v>
      </c>
      <c r="E298" s="36" t="s">
        <v>78</v>
      </c>
      <c r="F298" s="67">
        <v>540</v>
      </c>
      <c r="G298" s="38" t="str">
        <f>E298</f>
        <v>09034217000197 - CONEX4 MULTIMIDIA LIMITADA</v>
      </c>
      <c r="H298" s="39">
        <v>43888</v>
      </c>
    </row>
    <row r="299" spans="1:8" x14ac:dyDescent="0.3">
      <c r="A299" s="50" t="s">
        <v>80</v>
      </c>
      <c r="B299" s="44">
        <v>96.98</v>
      </c>
      <c r="C299" s="45">
        <v>25</v>
      </c>
      <c r="D299" s="46">
        <f>B299*C299</f>
        <v>2424.5</v>
      </c>
      <c r="E299" s="49" t="s">
        <v>352</v>
      </c>
      <c r="F299" s="68">
        <v>544</v>
      </c>
      <c r="G299" s="47" t="s">
        <v>353</v>
      </c>
      <c r="H299" s="48">
        <v>43888</v>
      </c>
    </row>
    <row r="300" spans="1:8" x14ac:dyDescent="0.3">
      <c r="A300" s="43" t="s">
        <v>57</v>
      </c>
      <c r="B300" s="44">
        <v>15</v>
      </c>
      <c r="C300" s="45">
        <v>12</v>
      </c>
      <c r="D300" s="46">
        <f>B300*C300</f>
        <v>180</v>
      </c>
      <c r="E300" s="49" t="s">
        <v>359</v>
      </c>
      <c r="F300" s="68">
        <v>15772</v>
      </c>
      <c r="G300" s="47" t="s">
        <v>360</v>
      </c>
      <c r="H300" s="48">
        <v>43894</v>
      </c>
    </row>
    <row r="301" spans="1:8" x14ac:dyDescent="0.3">
      <c r="A301" s="43" t="s">
        <v>231</v>
      </c>
      <c r="B301" s="44">
        <v>21.32</v>
      </c>
      <c r="C301" s="45">
        <v>18</v>
      </c>
      <c r="D301" s="46">
        <f>B301*C301</f>
        <v>383.76</v>
      </c>
      <c r="E301" s="49" t="s">
        <v>361</v>
      </c>
      <c r="F301" s="68">
        <v>121354</v>
      </c>
      <c r="G301" s="47" t="s">
        <v>362</v>
      </c>
      <c r="H301" s="48">
        <v>43894</v>
      </c>
    </row>
    <row r="302" spans="1:8" hidden="1" x14ac:dyDescent="0.3">
      <c r="A302" s="13" t="s">
        <v>347</v>
      </c>
      <c r="B302" s="27">
        <v>2.16</v>
      </c>
      <c r="C302" s="23">
        <v>320</v>
      </c>
      <c r="D302" s="25">
        <f>B302*C302</f>
        <v>691.2</v>
      </c>
      <c r="E302" s="16" t="s">
        <v>348</v>
      </c>
      <c r="F302" s="18">
        <v>1176</v>
      </c>
      <c r="G302" s="15" t="s">
        <v>349</v>
      </c>
      <c r="H302" s="17">
        <v>43902</v>
      </c>
    </row>
    <row r="303" spans="1:8" x14ac:dyDescent="0.3">
      <c r="A303" s="32" t="s">
        <v>37</v>
      </c>
      <c r="B303" s="40">
        <v>4</v>
      </c>
      <c r="C303" s="41">
        <v>120</v>
      </c>
      <c r="D303" s="42">
        <v>480</v>
      </c>
      <c r="E303" s="36" t="s">
        <v>36</v>
      </c>
      <c r="F303" s="67">
        <v>4164</v>
      </c>
      <c r="G303" s="38" t="str">
        <f t="shared" ref="G303:G320" si="5">E303</f>
        <v>08990904000113 - A. DE OLIVEIRA FILHO PAPELARIA ME</v>
      </c>
      <c r="H303" s="39">
        <v>43901</v>
      </c>
    </row>
    <row r="304" spans="1:8" ht="28.8" x14ac:dyDescent="0.3">
      <c r="A304" s="32" t="s">
        <v>20</v>
      </c>
      <c r="B304" s="40">
        <v>490.9</v>
      </c>
      <c r="C304" s="41">
        <v>1</v>
      </c>
      <c r="D304" s="42">
        <v>490.9</v>
      </c>
      <c r="E304" s="36" t="s">
        <v>19</v>
      </c>
      <c r="F304" s="67">
        <v>1396</v>
      </c>
      <c r="G304" s="38" t="str">
        <f t="shared" si="5"/>
        <v>11493926000182 - RAMAX SERVIÇO E COMERCIO DE ELETROELETRONICOS EIRELI</v>
      </c>
      <c r="H304" s="39">
        <v>43903</v>
      </c>
    </row>
    <row r="305" spans="1:8" x14ac:dyDescent="0.3">
      <c r="A305" s="32" t="s">
        <v>33</v>
      </c>
      <c r="B305" s="40">
        <v>22</v>
      </c>
      <c r="C305" s="41">
        <v>25</v>
      </c>
      <c r="D305" s="42">
        <v>541.20000000000005</v>
      </c>
      <c r="E305" s="36" t="s">
        <v>30</v>
      </c>
      <c r="F305" s="67">
        <v>293209</v>
      </c>
      <c r="G305" s="38" t="str">
        <f t="shared" si="5"/>
        <v>24380578000421 - WHITE MARTINS GASES INDUSTRIAIS DO NORDESTE S/A</v>
      </c>
      <c r="H305" s="39">
        <v>43910</v>
      </c>
    </row>
    <row r="306" spans="1:8" x14ac:dyDescent="0.3">
      <c r="A306" s="32" t="s">
        <v>23</v>
      </c>
      <c r="B306" s="40">
        <v>145</v>
      </c>
      <c r="C306" s="41">
        <v>1</v>
      </c>
      <c r="D306" s="42">
        <v>145</v>
      </c>
      <c r="E306" s="36" t="s">
        <v>22</v>
      </c>
      <c r="F306" s="67">
        <v>6714</v>
      </c>
      <c r="G306" s="38" t="str">
        <f t="shared" si="5"/>
        <v>03823043000165 - HC COMPRESSORES E PECAS EIRELI</v>
      </c>
      <c r="H306" s="39">
        <v>43910</v>
      </c>
    </row>
    <row r="307" spans="1:8" x14ac:dyDescent="0.3">
      <c r="A307" s="32" t="s">
        <v>25</v>
      </c>
      <c r="B307" s="40">
        <v>8</v>
      </c>
      <c r="C307" s="41">
        <v>4</v>
      </c>
      <c r="D307" s="42">
        <v>32</v>
      </c>
      <c r="E307" s="36" t="s">
        <v>22</v>
      </c>
      <c r="F307" s="67">
        <v>6714</v>
      </c>
      <c r="G307" s="38" t="str">
        <f t="shared" si="5"/>
        <v>03823043000165 - HC COMPRESSORES E PECAS EIRELI</v>
      </c>
      <c r="H307" s="39">
        <v>43910</v>
      </c>
    </row>
    <row r="308" spans="1:8" x14ac:dyDescent="0.3">
      <c r="A308" s="32" t="s">
        <v>26</v>
      </c>
      <c r="B308" s="40">
        <v>35</v>
      </c>
      <c r="C308" s="41">
        <v>2</v>
      </c>
      <c r="D308" s="42">
        <v>70</v>
      </c>
      <c r="E308" s="36" t="s">
        <v>22</v>
      </c>
      <c r="F308" s="67">
        <v>6714</v>
      </c>
      <c r="G308" s="38" t="str">
        <f t="shared" si="5"/>
        <v>03823043000165 - HC COMPRESSORES E PECAS EIRELI</v>
      </c>
      <c r="H308" s="39">
        <v>43910</v>
      </c>
    </row>
    <row r="309" spans="1:8" x14ac:dyDescent="0.3">
      <c r="A309" s="32" t="s">
        <v>27</v>
      </c>
      <c r="B309" s="40">
        <v>49</v>
      </c>
      <c r="C309" s="41">
        <v>2</v>
      </c>
      <c r="D309" s="42">
        <v>98</v>
      </c>
      <c r="E309" s="36" t="s">
        <v>22</v>
      </c>
      <c r="F309" s="67">
        <v>6714</v>
      </c>
      <c r="G309" s="38" t="str">
        <f t="shared" si="5"/>
        <v>03823043000165 - HC COMPRESSORES E PECAS EIRELI</v>
      </c>
      <c r="H309" s="39">
        <v>43910</v>
      </c>
    </row>
    <row r="310" spans="1:8" x14ac:dyDescent="0.3">
      <c r="A310" s="32" t="s">
        <v>28</v>
      </c>
      <c r="B310" s="40">
        <v>2</v>
      </c>
      <c r="C310" s="41">
        <v>4</v>
      </c>
      <c r="D310" s="42">
        <v>8</v>
      </c>
      <c r="E310" s="36" t="s">
        <v>22</v>
      </c>
      <c r="F310" s="67">
        <v>6714</v>
      </c>
      <c r="G310" s="38" t="str">
        <f t="shared" si="5"/>
        <v>03823043000165 - HC COMPRESSORES E PECAS EIRELI</v>
      </c>
      <c r="H310" s="39">
        <v>43910</v>
      </c>
    </row>
    <row r="311" spans="1:8" x14ac:dyDescent="0.3">
      <c r="A311" s="32" t="s">
        <v>17</v>
      </c>
      <c r="B311" s="40">
        <v>85</v>
      </c>
      <c r="C311" s="41">
        <v>16</v>
      </c>
      <c r="D311" s="42">
        <v>1360</v>
      </c>
      <c r="E311" s="36" t="s">
        <v>16</v>
      </c>
      <c r="F311" s="67">
        <v>7536</v>
      </c>
      <c r="G311" s="38" t="str">
        <f t="shared" si="5"/>
        <v>03965261000134 - LIF COMERCIO DE PURIFICADORES LTDA ME</v>
      </c>
      <c r="H311" s="39">
        <v>43914</v>
      </c>
    </row>
    <row r="312" spans="1:8" x14ac:dyDescent="0.3">
      <c r="A312" s="32" t="s">
        <v>185</v>
      </c>
      <c r="B312" s="40">
        <v>20.05</v>
      </c>
      <c r="C312" s="41">
        <v>11</v>
      </c>
      <c r="D312" s="42">
        <v>220.55</v>
      </c>
      <c r="E312" s="36" t="s">
        <v>184</v>
      </c>
      <c r="F312" s="67">
        <v>810</v>
      </c>
      <c r="G312" s="38" t="str">
        <f t="shared" si="5"/>
        <v>14517117000151 - ONE COMERCIAL LTDA</v>
      </c>
      <c r="H312" s="39">
        <v>43915</v>
      </c>
    </row>
    <row r="313" spans="1:8" x14ac:dyDescent="0.3">
      <c r="A313" s="32" t="s">
        <v>185</v>
      </c>
      <c r="B313" s="40">
        <v>20.05</v>
      </c>
      <c r="C313" s="41">
        <v>11</v>
      </c>
      <c r="D313" s="42">
        <v>220.55</v>
      </c>
      <c r="E313" s="36" t="s">
        <v>184</v>
      </c>
      <c r="F313" s="67">
        <v>810</v>
      </c>
      <c r="G313" s="38" t="str">
        <f t="shared" si="5"/>
        <v>14517117000151 - ONE COMERCIAL LTDA</v>
      </c>
      <c r="H313" s="39">
        <v>43915</v>
      </c>
    </row>
    <row r="314" spans="1:8" x14ac:dyDescent="0.3">
      <c r="A314" s="32" t="s">
        <v>185</v>
      </c>
      <c r="B314" s="40">
        <v>20.05</v>
      </c>
      <c r="C314" s="41">
        <v>11</v>
      </c>
      <c r="D314" s="42">
        <v>220.55</v>
      </c>
      <c r="E314" s="36" t="s">
        <v>184</v>
      </c>
      <c r="F314" s="67">
        <v>810</v>
      </c>
      <c r="G314" s="38" t="str">
        <f t="shared" si="5"/>
        <v>14517117000151 - ONE COMERCIAL LTDA</v>
      </c>
      <c r="H314" s="39">
        <v>43915</v>
      </c>
    </row>
    <row r="315" spans="1:8" x14ac:dyDescent="0.3">
      <c r="A315" s="32" t="s">
        <v>186</v>
      </c>
      <c r="B315" s="40">
        <v>66.5</v>
      </c>
      <c r="C315" s="41">
        <v>11</v>
      </c>
      <c r="D315" s="42">
        <v>731.5</v>
      </c>
      <c r="E315" s="36" t="s">
        <v>184</v>
      </c>
      <c r="F315" s="67">
        <v>810</v>
      </c>
      <c r="G315" s="38" t="str">
        <f t="shared" si="5"/>
        <v>14517117000151 - ONE COMERCIAL LTDA</v>
      </c>
      <c r="H315" s="39">
        <v>43915</v>
      </c>
    </row>
    <row r="316" spans="1:8" x14ac:dyDescent="0.3">
      <c r="A316" s="32" t="s">
        <v>186</v>
      </c>
      <c r="B316" s="40">
        <v>66.5</v>
      </c>
      <c r="C316" s="41">
        <v>11</v>
      </c>
      <c r="D316" s="42">
        <v>731.5</v>
      </c>
      <c r="E316" s="36" t="s">
        <v>184</v>
      </c>
      <c r="F316" s="67">
        <v>810</v>
      </c>
      <c r="G316" s="38" t="str">
        <f t="shared" si="5"/>
        <v>14517117000151 - ONE COMERCIAL LTDA</v>
      </c>
      <c r="H316" s="39">
        <v>43915</v>
      </c>
    </row>
    <row r="317" spans="1:8" x14ac:dyDescent="0.3">
      <c r="A317" s="32" t="s">
        <v>186</v>
      </c>
      <c r="B317" s="40">
        <v>66.5</v>
      </c>
      <c r="C317" s="41">
        <v>11</v>
      </c>
      <c r="D317" s="42">
        <v>731.5</v>
      </c>
      <c r="E317" s="36" t="s">
        <v>184</v>
      </c>
      <c r="F317" s="67">
        <v>810</v>
      </c>
      <c r="G317" s="38" t="str">
        <f t="shared" si="5"/>
        <v>14517117000151 - ONE COMERCIAL LTDA</v>
      </c>
      <c r="H317" s="39">
        <v>43915</v>
      </c>
    </row>
    <row r="318" spans="1:8" x14ac:dyDescent="0.3">
      <c r="A318" s="32" t="s">
        <v>187</v>
      </c>
      <c r="B318" s="40">
        <v>529</v>
      </c>
      <c r="C318" s="41">
        <v>11</v>
      </c>
      <c r="D318" s="42">
        <v>5819</v>
      </c>
      <c r="E318" s="36" t="s">
        <v>184</v>
      </c>
      <c r="F318" s="67">
        <v>810</v>
      </c>
      <c r="G318" s="38" t="str">
        <f t="shared" si="5"/>
        <v>14517117000151 - ONE COMERCIAL LTDA</v>
      </c>
      <c r="H318" s="39">
        <v>43915</v>
      </c>
    </row>
    <row r="319" spans="1:8" x14ac:dyDescent="0.3">
      <c r="A319" s="32" t="s">
        <v>187</v>
      </c>
      <c r="B319" s="40">
        <v>529</v>
      </c>
      <c r="C319" s="41">
        <v>11</v>
      </c>
      <c r="D319" s="42">
        <v>5819</v>
      </c>
      <c r="E319" s="36" t="s">
        <v>184</v>
      </c>
      <c r="F319" s="67">
        <v>810</v>
      </c>
      <c r="G319" s="38" t="str">
        <f t="shared" si="5"/>
        <v>14517117000151 - ONE COMERCIAL LTDA</v>
      </c>
      <c r="H319" s="39">
        <v>43915</v>
      </c>
    </row>
    <row r="320" spans="1:8" x14ac:dyDescent="0.3">
      <c r="A320" s="32" t="s">
        <v>187</v>
      </c>
      <c r="B320" s="40">
        <v>529</v>
      </c>
      <c r="C320" s="41">
        <v>11</v>
      </c>
      <c r="D320" s="42">
        <v>5819</v>
      </c>
      <c r="E320" s="36" t="s">
        <v>184</v>
      </c>
      <c r="F320" s="67">
        <v>810</v>
      </c>
      <c r="G320" s="38" t="str">
        <f t="shared" si="5"/>
        <v>14517117000151 - ONE COMERCIAL LTDA</v>
      </c>
      <c r="H320" s="39">
        <v>43915</v>
      </c>
    </row>
    <row r="321" spans="1:8" x14ac:dyDescent="0.3">
      <c r="A321" s="32" t="s">
        <v>383</v>
      </c>
      <c r="B321" s="40">
        <f>D321/C321</f>
        <v>2.89</v>
      </c>
      <c r="C321" s="41">
        <v>450</v>
      </c>
      <c r="D321" s="42">
        <v>1300.5</v>
      </c>
      <c r="E321" s="36" t="s">
        <v>384</v>
      </c>
      <c r="F321" s="37">
        <v>663</v>
      </c>
      <c r="G321" s="67" t="s">
        <v>356</v>
      </c>
      <c r="H321" s="39">
        <v>43921</v>
      </c>
    </row>
    <row r="322" spans="1:8" x14ac:dyDescent="0.3">
      <c r="A322" s="32" t="s">
        <v>385</v>
      </c>
      <c r="B322" s="40">
        <f>D322/C322</f>
        <v>16.25</v>
      </c>
      <c r="C322" s="41">
        <v>20</v>
      </c>
      <c r="D322" s="42">
        <v>325</v>
      </c>
      <c r="E322" s="36" t="s">
        <v>386</v>
      </c>
      <c r="F322" s="37">
        <v>2123</v>
      </c>
      <c r="G322" s="67">
        <v>22505764000171</v>
      </c>
      <c r="H322" s="39">
        <v>43927</v>
      </c>
    </row>
    <row r="323" spans="1:8" x14ac:dyDescent="0.3">
      <c r="A323" s="32" t="s">
        <v>387</v>
      </c>
      <c r="B323" s="40">
        <f>D323/C323</f>
        <v>4.54</v>
      </c>
      <c r="C323" s="41">
        <v>300</v>
      </c>
      <c r="D323" s="42">
        <v>1362</v>
      </c>
      <c r="E323" s="36" t="s">
        <v>113</v>
      </c>
      <c r="F323" s="37">
        <v>10038</v>
      </c>
      <c r="G323" s="67">
        <v>7805424000172</v>
      </c>
      <c r="H323" s="39">
        <v>43928</v>
      </c>
    </row>
    <row r="324" spans="1:8" x14ac:dyDescent="0.3">
      <c r="A324" s="32" t="s">
        <v>388</v>
      </c>
      <c r="B324" s="40">
        <f>D324/C324</f>
        <v>4</v>
      </c>
      <c r="C324" s="41">
        <v>1024</v>
      </c>
      <c r="D324" s="42">
        <v>4096</v>
      </c>
      <c r="E324" s="36" t="s">
        <v>386</v>
      </c>
      <c r="F324" s="37">
        <v>2156</v>
      </c>
      <c r="G324" s="67">
        <v>22505764000171</v>
      </c>
      <c r="H324" s="39">
        <v>43935</v>
      </c>
    </row>
    <row r="325" spans="1:8" x14ac:dyDescent="0.3">
      <c r="A325" s="32" t="s">
        <v>389</v>
      </c>
      <c r="B325" s="40">
        <f>D325/C325</f>
        <v>3</v>
      </c>
      <c r="C325" s="41">
        <v>15</v>
      </c>
      <c r="D325" s="42">
        <v>45</v>
      </c>
      <c r="E325" s="36" t="s">
        <v>113</v>
      </c>
      <c r="F325" s="37">
        <v>10039</v>
      </c>
      <c r="G325" s="67">
        <v>7805424000172</v>
      </c>
      <c r="H325" s="39">
        <v>43935</v>
      </c>
    </row>
    <row r="326" spans="1:8" x14ac:dyDescent="0.3">
      <c r="A326" s="32" t="s">
        <v>390</v>
      </c>
      <c r="B326" s="40">
        <f>D326/C326</f>
        <v>0.65</v>
      </c>
      <c r="C326" s="41">
        <v>20</v>
      </c>
      <c r="D326" s="42">
        <v>13</v>
      </c>
      <c r="E326" s="36" t="s">
        <v>113</v>
      </c>
      <c r="F326" s="37">
        <v>10039</v>
      </c>
      <c r="G326" s="67">
        <v>7805424000172</v>
      </c>
      <c r="H326" s="39">
        <v>43935</v>
      </c>
    </row>
    <row r="327" spans="1:8" x14ac:dyDescent="0.3">
      <c r="A327" s="32" t="s">
        <v>391</v>
      </c>
      <c r="B327" s="40">
        <f>D327/C327</f>
        <v>1.65</v>
      </c>
      <c r="C327" s="41">
        <v>20</v>
      </c>
      <c r="D327" s="42">
        <v>33</v>
      </c>
      <c r="E327" s="36" t="s">
        <v>113</v>
      </c>
      <c r="F327" s="37">
        <v>10039</v>
      </c>
      <c r="G327" s="67">
        <v>7805424000172</v>
      </c>
      <c r="H327" s="39">
        <v>43935</v>
      </c>
    </row>
    <row r="328" spans="1:8" x14ac:dyDescent="0.3">
      <c r="A328" s="32" t="s">
        <v>392</v>
      </c>
      <c r="B328" s="40">
        <f>D328/C328</f>
        <v>1.3</v>
      </c>
      <c r="C328" s="41">
        <v>50</v>
      </c>
      <c r="D328" s="42">
        <v>65</v>
      </c>
      <c r="E328" s="36" t="s">
        <v>113</v>
      </c>
      <c r="F328" s="37">
        <v>10039</v>
      </c>
      <c r="G328" s="67">
        <v>7805424000172</v>
      </c>
      <c r="H328" s="39">
        <v>43935</v>
      </c>
    </row>
    <row r="329" spans="1:8" x14ac:dyDescent="0.3">
      <c r="A329" s="32" t="s">
        <v>393</v>
      </c>
      <c r="B329" s="40">
        <f>D329/C329</f>
        <v>1.6</v>
      </c>
      <c r="C329" s="41">
        <v>50</v>
      </c>
      <c r="D329" s="42">
        <v>80</v>
      </c>
      <c r="E329" s="36" t="s">
        <v>113</v>
      </c>
      <c r="F329" s="37">
        <v>10039</v>
      </c>
      <c r="G329" s="67">
        <v>7805424000172</v>
      </c>
      <c r="H329" s="39">
        <v>43935</v>
      </c>
    </row>
    <row r="330" spans="1:8" x14ac:dyDescent="0.3">
      <c r="A330" s="32" t="s">
        <v>394</v>
      </c>
      <c r="B330" s="40">
        <f>D330/C330</f>
        <v>0.75</v>
      </c>
      <c r="C330" s="41">
        <v>100</v>
      </c>
      <c r="D330" s="42">
        <v>75</v>
      </c>
      <c r="E330" s="36" t="s">
        <v>113</v>
      </c>
      <c r="F330" s="37">
        <v>10039</v>
      </c>
      <c r="G330" s="67">
        <v>7805424000172</v>
      </c>
      <c r="H330" s="39">
        <v>43935</v>
      </c>
    </row>
    <row r="331" spans="1:8" x14ac:dyDescent="0.3">
      <c r="A331" s="32" t="s">
        <v>395</v>
      </c>
      <c r="B331" s="40">
        <f>D331/C331</f>
        <v>23.7</v>
      </c>
      <c r="C331" s="41">
        <v>100</v>
      </c>
      <c r="D331" s="42">
        <v>2370</v>
      </c>
      <c r="E331" s="36" t="s">
        <v>113</v>
      </c>
      <c r="F331" s="37">
        <v>10039</v>
      </c>
      <c r="G331" s="67">
        <v>7805424000172</v>
      </c>
      <c r="H331" s="39">
        <v>43935</v>
      </c>
    </row>
    <row r="332" spans="1:8" s="61" customFormat="1" ht="14.4" customHeight="1" x14ac:dyDescent="0.3">
      <c r="A332" s="54" t="s">
        <v>396</v>
      </c>
      <c r="B332" s="55">
        <v>170</v>
      </c>
      <c r="C332" s="56">
        <v>29</v>
      </c>
      <c r="D332" s="57">
        <v>4930</v>
      </c>
      <c r="E332" s="58" t="s">
        <v>397</v>
      </c>
      <c r="F332" s="59">
        <v>1051</v>
      </c>
      <c r="G332" s="69">
        <v>14929894000103</v>
      </c>
      <c r="H332" s="60">
        <v>43943</v>
      </c>
    </row>
    <row r="333" spans="1:8" ht="14.4" customHeight="1" x14ac:dyDescent="0.3">
      <c r="A333" s="32" t="s">
        <v>398</v>
      </c>
      <c r="B333" s="40">
        <v>299.45</v>
      </c>
      <c r="C333" s="41">
        <v>4</v>
      </c>
      <c r="D333" s="42">
        <v>1197.8</v>
      </c>
      <c r="E333" s="36" t="s">
        <v>109</v>
      </c>
      <c r="F333" s="37">
        <v>32260</v>
      </c>
      <c r="G333" s="67">
        <v>5541896000130</v>
      </c>
      <c r="H333" s="39">
        <v>43943</v>
      </c>
    </row>
    <row r="334" spans="1:8" ht="14.4" customHeight="1" x14ac:dyDescent="0.3">
      <c r="A334" s="32" t="s">
        <v>399</v>
      </c>
      <c r="B334" s="40">
        <f>D334/C334</f>
        <v>21.32</v>
      </c>
      <c r="C334" s="41">
        <v>30</v>
      </c>
      <c r="D334" s="42">
        <v>639.6</v>
      </c>
      <c r="E334" s="36" t="s">
        <v>400</v>
      </c>
      <c r="F334" s="37">
        <v>122090</v>
      </c>
      <c r="G334" s="67" t="s">
        <v>362</v>
      </c>
      <c r="H334" s="39">
        <v>43943</v>
      </c>
    </row>
    <row r="335" spans="1:8" ht="14.4" customHeight="1" x14ac:dyDescent="0.3">
      <c r="A335" s="32" t="s">
        <v>401</v>
      </c>
      <c r="B335" s="40">
        <f>D335/C335</f>
        <v>43.37</v>
      </c>
      <c r="C335" s="41">
        <v>40</v>
      </c>
      <c r="D335" s="42">
        <v>1734.8</v>
      </c>
      <c r="E335" s="36" t="s">
        <v>400</v>
      </c>
      <c r="F335" s="37">
        <v>122090</v>
      </c>
      <c r="G335" s="67" t="s">
        <v>362</v>
      </c>
      <c r="H335" s="39">
        <v>43943</v>
      </c>
    </row>
    <row r="336" spans="1:8" ht="14.4" customHeight="1" x14ac:dyDescent="0.3">
      <c r="A336" s="32" t="s">
        <v>402</v>
      </c>
      <c r="B336" s="40">
        <f>D336/C336</f>
        <v>20.82</v>
      </c>
      <c r="C336" s="41">
        <v>100</v>
      </c>
      <c r="D336" s="42">
        <v>2082</v>
      </c>
      <c r="E336" s="36" t="s">
        <v>403</v>
      </c>
      <c r="F336" s="37">
        <v>33654</v>
      </c>
      <c r="G336" s="67">
        <v>5781888000160</v>
      </c>
      <c r="H336" s="39">
        <v>43945</v>
      </c>
    </row>
    <row r="337" spans="1:8" s="61" customFormat="1" ht="14.4" customHeight="1" x14ac:dyDescent="0.3">
      <c r="A337" s="54" t="s">
        <v>404</v>
      </c>
      <c r="B337" s="55">
        <v>2.7</v>
      </c>
      <c r="C337" s="56">
        <v>1000</v>
      </c>
      <c r="D337" s="57">
        <v>2700</v>
      </c>
      <c r="E337" s="58" t="s">
        <v>405</v>
      </c>
      <c r="F337" s="59">
        <v>152210202</v>
      </c>
      <c r="G337" s="69">
        <v>40480964000107</v>
      </c>
      <c r="H337" s="60">
        <v>43950</v>
      </c>
    </row>
    <row r="338" spans="1:8" ht="14.4" customHeight="1" x14ac:dyDescent="0.3">
      <c r="A338" s="32" t="s">
        <v>406</v>
      </c>
      <c r="B338" s="40">
        <f>D338/C338</f>
        <v>3.4</v>
      </c>
      <c r="C338" s="41">
        <v>3900</v>
      </c>
      <c r="D338" s="42">
        <v>13260</v>
      </c>
      <c r="E338" s="36" t="s">
        <v>407</v>
      </c>
      <c r="F338" s="37">
        <v>933</v>
      </c>
      <c r="G338" s="67">
        <v>12982578000170</v>
      </c>
      <c r="H338" s="39">
        <v>43955</v>
      </c>
    </row>
    <row r="339" spans="1:8" ht="14.4" customHeight="1" x14ac:dyDescent="0.3">
      <c r="A339" s="32" t="s">
        <v>408</v>
      </c>
      <c r="B339" s="40">
        <f>D339/C339</f>
        <v>11</v>
      </c>
      <c r="C339" s="41">
        <v>600</v>
      </c>
      <c r="D339" s="42">
        <v>6600</v>
      </c>
      <c r="E339" s="36" t="s">
        <v>407</v>
      </c>
      <c r="F339" s="37">
        <v>933</v>
      </c>
      <c r="G339" s="67">
        <v>12982578000170</v>
      </c>
      <c r="H339" s="39">
        <v>43955</v>
      </c>
    </row>
    <row r="340" spans="1:8" ht="14.4" customHeight="1" x14ac:dyDescent="0.3">
      <c r="A340" s="32" t="s">
        <v>409</v>
      </c>
      <c r="B340" s="40">
        <f>D340/C340</f>
        <v>3500</v>
      </c>
      <c r="C340" s="41">
        <v>2</v>
      </c>
      <c r="D340" s="42">
        <v>7000</v>
      </c>
      <c r="E340" s="36" t="s">
        <v>407</v>
      </c>
      <c r="F340" s="37">
        <v>933</v>
      </c>
      <c r="G340" s="67">
        <v>12982578000170</v>
      </c>
      <c r="H340" s="39">
        <v>43955</v>
      </c>
    </row>
    <row r="341" spans="1:8" ht="14.4" customHeight="1" x14ac:dyDescent="0.3">
      <c r="A341" s="32" t="s">
        <v>410</v>
      </c>
      <c r="B341" s="40">
        <v>6</v>
      </c>
      <c r="C341" s="41">
        <v>30</v>
      </c>
      <c r="D341" s="42">
        <v>180</v>
      </c>
      <c r="E341" s="36" t="s">
        <v>16</v>
      </c>
      <c r="F341" s="37">
        <v>7658</v>
      </c>
      <c r="G341" s="67">
        <v>3965261000134</v>
      </c>
      <c r="H341" s="39">
        <v>43959</v>
      </c>
    </row>
    <row r="342" spans="1:8" ht="14.4" customHeight="1" x14ac:dyDescent="0.3">
      <c r="A342" s="32" t="s">
        <v>411</v>
      </c>
      <c r="B342" s="40">
        <v>1018</v>
      </c>
      <c r="C342" s="41">
        <v>7</v>
      </c>
      <c r="D342" s="42">
        <v>7126</v>
      </c>
      <c r="E342" s="36" t="s">
        <v>412</v>
      </c>
      <c r="F342" s="37">
        <v>3589</v>
      </c>
      <c r="G342" s="67">
        <v>68993641001019</v>
      </c>
      <c r="H342" s="39"/>
    </row>
    <row r="343" spans="1:8" ht="14.4" customHeight="1" x14ac:dyDescent="0.3">
      <c r="A343" s="32" t="s">
        <v>413</v>
      </c>
      <c r="B343" s="40">
        <v>55.26</v>
      </c>
      <c r="C343" s="41">
        <v>2</v>
      </c>
      <c r="D343" s="42">
        <v>110.52</v>
      </c>
      <c r="E343" s="36" t="s">
        <v>414</v>
      </c>
      <c r="F343" s="37"/>
      <c r="G343" s="67">
        <v>5990291000126</v>
      </c>
      <c r="H343" s="39"/>
    </row>
    <row r="344" spans="1:8" ht="14.4" customHeight="1" x14ac:dyDescent="0.3">
      <c r="A344" s="32" t="s">
        <v>415</v>
      </c>
      <c r="B344" s="40">
        <v>56.87</v>
      </c>
      <c r="C344" s="41">
        <v>2</v>
      </c>
      <c r="D344" s="42">
        <v>113.74</v>
      </c>
      <c r="E344" s="36" t="s">
        <v>414</v>
      </c>
      <c r="F344" s="67"/>
      <c r="G344" s="67">
        <v>5990291000126</v>
      </c>
      <c r="H344" s="39"/>
    </row>
  </sheetData>
  <autoFilter ref="A4:H320" xr:uid="{C1FD854D-49E1-4060-8E53-9F5135530F4A}">
    <filterColumn colId="0">
      <filters>
        <filter val="00003 - APONTADOR MANUAL P/ LAPIS C/2 FUROS"/>
        <filter val="00012 - BORRACHA BICOLOR"/>
        <filter val="00015 - Borracha para cédula (elástico de borracha)"/>
        <filter val="00018 - CANETA ESFEROGRAFICA ESCRITA FINA (AZUL)"/>
        <filter val="00019 - CANETA ESFEROGRAFICA CRISTAL (AZUL)"/>
        <filter val="00020 - CANETA ESFEROGRAFICA (VERMELHA)"/>
        <filter val="00022 - CANETA ESFEROGRAFICA (PRETA)"/>
        <filter val="00032 - CLIPS METAL NIQUEL. Nº3/0 (CX.C/ 50 U)"/>
        <filter val="00036 - COLA LIQUIDA 40grs"/>
        <filter val="00037 - COLA EM BASTAO 08grs"/>
        <filter val="00040 - CORRETIVO LIQUIDO A BASE D`AGUA 18ml"/>
        <filter val="00047 - CAIXA ARQUIVO MODELO B (39.5X29.5X18.5)"/>
        <filter val="00057 - EXTRATOR DE GRAMPOS"/>
        <filter val="00067 - FITA ADESIVA ( 12X30 )"/>
        <filter val="00116 - GRAMPEADOR 26/6 MM"/>
        <filter val="00121 - GRAMPOS 26/6 (CX/5000 U)"/>
        <filter val="00131 - LAPIS PRETO Nº2"/>
        <filter val="00132 - LIVRO ATA DIRETORIA (PAUTADO C/100 FLS)21,5x30,5"/>
        <filter val="00135 - LIVRO PROTOCOLO INTERNO COM 100 FOLHAS"/>
        <filter val="00138 - PAPEL APERGAMINHADO FLIP CHART (66X96) CM"/>
        <filter val="00165 - PERFURADOR"/>
        <filter val="00168 - PINCEL ATOMICO"/>
        <filter val="00169 - PINCEL P/ QUADRO BRANCO PRETO"/>
        <filter val="00182 - REGUA PLASTICA (30 CM)"/>
        <filter val="00198 - FITA ISOLANTE ANTI-CHAMA"/>
        <filter val="00219 - PAPEL A-4 P/XEROX 210X297MM (C/500 FLS)"/>
        <filter val="00513 - SACO PLÁSTICO COM 04 FUROS 240X330X0,15"/>
        <filter val="00520 - ETIQUETA PIMACO 14 POR FOLHA"/>
        <filter val="00531 - FILTRO DE LINHA"/>
        <filter val="00556 - RIBBON PRETO CERA 110mm X 91M"/>
        <filter val="00560 - ETIQUETA 23 X 47 X 2"/>
        <filter val="00568 - FITA PVC transparente"/>
        <filter val="00570 - MOUSE ÓTICO USB"/>
        <filter val="00626 - APARELHO TELEFÔNICO ANALÓGICO COM FIO PARA MESA"/>
        <filter val="00630 - CABO DE REDE CAT 6"/>
        <filter val="00634 - INTERRUPTOR DE 01 TECLA SIMPLES"/>
        <filter val="00650 - CLIPS 2/0 NIQUELADO C/100U"/>
        <filter val="00747 - FITA ANTIDERRAPANTE"/>
        <filter val="00774 - MANGUEIRA  50 METROS"/>
        <filter val="00789 - BALUN"/>
        <filter val="00937 - LÂMPADA LED TUBULAR 20W 6500K BIVOLT - MED 120CM"/>
        <filter val="00967 - COMPUTADOR DESKTOP CORE I5 16GB"/>
        <filter val="00972 - APARELHO DE TV DIGITAL"/>
        <filter val="00992 - BANDEIRA DO BRASIL"/>
        <filter val="01054 - COPO DESCARTÁVEL PARA CAFÉ 110ML"/>
        <filter val="01117 - PROTETOR AURICULAR EM ESPUMA PARA HEADSET"/>
        <filter val="01132 - SALIENTADOR FLUORESCENTE VERDE"/>
        <filter val="01133 - SALIENTADOR FLUORESCENTE AMARELO"/>
        <filter val="01188 - POST IT PACOTE COM 4 BLOCOS 50 FOLHAS CADA - MED 38MMX50MM AMARELO."/>
        <filter val="01189 - PILHA NÃO RECARREGÁVEL ALCALINA 1,5V AA CILÍNDRICA CARTELA COM 2 UNIDADES"/>
        <filter val="01230 - FITA CREPE 50MM x 50M"/>
        <filter val="01239 - DVR 16 canais"/>
        <filter val="01255 - NITROGÊNIO"/>
        <filter val="01271 - BANDEIRA DA DESENBAHIA"/>
        <filter val="01272 - BANDEIRA DA BAHIA"/>
        <filter val="01273 - CAMERA BULLET"/>
        <filter val="01281 - CONECTOR RJ 45 CAT 6 MACHO"/>
        <filter val="01298 - GRAMPO TRILHO PLÁSTICO PCT 50 UN"/>
        <filter val="01312 - REFIL DE FILTRAGEM CZ+7 PARA PURIFICADOR DE ÁGUA"/>
        <filter val="01358 - COLCHETE Nº 12"/>
        <filter val="01394 - TUBO ISOLANTE TÉRMICO 5/8"/>
        <filter val="01395 - TUBO ISOLANTE TÉRMICO 3/8"/>
        <filter val="01402 - REGISTRO ESFERA EM LATÃO 2 POLEGADAS"/>
        <filter val="01403 - PASTA EM L A4"/>
        <filter val="01409 - VARETA DE SOLDA FOSCOPER"/>
        <filter val="01415 - Norma Técnica ABNT NBR em formato eletrônico"/>
        <filter val="01419 - PERNEIRA 03 TALAS EM VELCRO"/>
        <filter val="01420 - CARNEIRA 4PTS H-700"/>
        <filter val="01421 - BOTA DE SEGURANÇA EM COURO NOBUCK"/>
        <filter val="01423 - DISPLAY A3 ACRÍLICO"/>
        <filter val="01424 - PRATO PEQUENO PARA PLANTA"/>
        <filter val="01425 - PRATO MEDIO PARA PLANTA"/>
        <filter val="01426 - PRATO GRANDE PARA PLANTA"/>
        <filter val="01427 - VASO MEDIO PARA PLANTAS"/>
        <filter val="01428 - TERRA VEGETAL 30 KG"/>
        <filter val="01429 - GALAO DE TINTA"/>
        <filter val="01430 - PINCEL EM NYLON-NUMERO 01"/>
        <filter val="01431 - PINCEL EM NYLON-NUMERO 03"/>
        <filter val="01432 - 1/4 DE TINTA"/>
        <filter val="01436 - Headset Plantronics EncorePro HW520"/>
        <filter val="01437 - Cabo Plantronics U10 para Headset"/>
        <filter val="01438 - APARELHO DE REFRIGERAÇÃO 18 MIL BTUS - MODELO PISO TETO"/>
        <filter val="01439 - CADEIRA DE RODAS"/>
        <filter val="01441 - DUCHA HIGIÊNICA"/>
        <filter val="01442 - ADAPTADOR HDMI PARA VGA"/>
        <filter val="01443 - QUADRO BRANCO 120 X 90 CM"/>
        <filter val="01444 - QUADRO BRANCO 300 X 120 CM"/>
        <filter val="01445 - TUBO ISOLANTE TÉRMICO 1/4"/>
        <filter val="01446 - CORREIA 3VX0500"/>
        <filter val="01447 - TAPETE PERSONALIZADO 2,30 X 0,90"/>
        <filter val="01448 - TAPETE PERSONALIZADO 2,50 X 1,50"/>
        <filter val="01449 - TAPETE PERSONALIZADO 1,90 X 1,00"/>
        <filter val="01450 - GÁS R-141B CILINDRO COM 13,61 KG"/>
        <filter val="01451 - GÁS 410-A CILINDRO COM 11,30 KG"/>
        <filter val="01452 - DVR 32 CANAIS"/>
        <filter val="01453 - HD INTERNO 4 TB"/>
        <filter val="01455 - FORNO MICROONDAS 32 LITROS 110 VOLTS"/>
        <filter val="01456 - FONTE 12V 2 AMPERES"/>
        <filter val="01461 - FILTRO SECADOR 5/8 X 305 ROSCA"/>
        <filter val="01462 - REFIL MAÇARICO PORTÁTIL"/>
        <filter val="01463 - PORCA FLANGE 5/8"/>
        <filter val="01464 - TUBO DE COBRE RIGIDO"/>
        <filter val="02 LICENÇAS ARCSERVE UDP 7.0 PREMIUM EDITION SOCKET CROSSGRADE BETWEEN DIFFERENT PRODUCTS LICENSE O"/>
        <filter val="02 LICENÇAS ARCSERVE UDP 7.0 PREMIUM EDITION SOCKET THREE YEARS ENTERPRISE MAINTENANCE NEW"/>
        <filter val="10 LICENÇAS ARCSERVE UDP 7.0 ADVANCED EDITION SOCKET CROSSGRADE BETWEEN DIFFERENT PRODUCTS LICENSE"/>
        <filter val="10 LICENÇAS ARCSERVE UDP 7.0 ADVANCED EDITION SOCKET THREE YEARS ENTERPRISE MAINTENANCE NEW"/>
        <filter val="1422 - HD EXTERNO 1TB"/>
        <filter val="APP DESENBAHIA"/>
        <filter val="ARMARIO CREDENZA 1.35x46,5x74 ARGILA"/>
        <filter val="CADEIRA DE RODAS PL 001 PNEU MACIÇO 90 KG PROLIFE"/>
        <filter val="CADEIRA UP AZUL FIXA ESTRUTURA 6065 PRETO KIT 2 UNIDADES_x000a_"/>
        <filter val="CADEIRA UP BRANCO FIXA ESTRUTURA 6065 PRETO KIT 2 UNIDADES"/>
        <filter val="CADEIRA UP PP AZUL 36 C/ BRACO CPY0069 FLANGE FIXA C/FURACAO SECRETA"/>
        <filter val="CADEIRA UP VERMELHA FIXA ESTRUTURA 6065 PRETO KIT ASSENTOS"/>
        <filter val="COMPUTADOR MAC MINI MARCA APPLE MOD i5 NS C07ZF1JWJYW0"/>
        <filter val="CONDICIONADOR CARRIER 18000 BTU 220V SERPENTINA COBRE R 410 NS 0719B15004273 _x000a_"/>
        <filter val="EVAPORADOR CARRIER 18000 BTU PT SPACE  220V NS 0215B15643176"/>
        <filter val="GRAVADOR DE VIDEO DIGITAL  MHDX 1132 DVR CFTV INTELBRAS NS YLCH2503447YR"/>
        <filter val="GRAVADOR DE VIDEO DIGITAL MULTI HD MHDX 1116 INTELBRAS NS 071H1401880FT"/>
        <filter val="LICENÇAS AUTOCAD LT COMMERCIAL SINGLE USER ANNUAL SUBSCRIPTION RENEWAL WIN"/>
        <filter val="MESA 25MM REDONDA 1100M DIAMETRO PERFIL RETO ARGILA"/>
        <filter val="MESA QUADRADA, TAMPO 25MM,1000X1000X740 , ESTRUTURA 04 PÉS TUBO 50/50 PERFIL RETO ARGILA"/>
        <filter val="MESA RETA LINHA OPEN, TAMPO 25MM, 2410X600X740,05  PE CENTRAL RECUADO PERFIL RETO ARGILA"/>
        <filter val="TELEVISOR 4K LED 55 POLEGADAS LG N/S 905AZUJ2P998"/>
        <filter val="Unidade Backup externa LTO8 Com conectivi, 01 HBA SAS marca HPE ON, 01 HBA FC marca HPE PN, 01 cabo"/>
      </filters>
    </filterColumn>
  </autoFilter>
  <sortState xmlns:xlrd2="http://schemas.microsoft.com/office/spreadsheetml/2017/richdata2" ref="A5:H325">
    <sortCondition ref="H4"/>
  </sortState>
  <mergeCells count="1">
    <mergeCell ref="A1:H2"/>
  </mergeCells>
  <pageMargins left="0.511811024" right="0.511811024" top="0.78740157499999996" bottom="0.78740157499999996" header="0.31496062000000002" footer="0.31496062000000002"/>
  <pageSetup paperSize="9" scale="4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/>
  <dimension ref="B1:I154"/>
  <sheetViews>
    <sheetView topLeftCell="C50" workbookViewId="0">
      <selection activeCell="E18" sqref="E18"/>
    </sheetView>
  </sheetViews>
  <sheetFormatPr defaultRowHeight="14.4" x14ac:dyDescent="0.3"/>
  <cols>
    <col min="2" max="2" width="35.33203125" style="7" customWidth="1"/>
    <col min="3" max="3" width="24.5546875" bestFit="1" customWidth="1"/>
    <col min="4" max="4" width="70.33203125" customWidth="1"/>
    <col min="5" max="5" width="56.44140625" customWidth="1"/>
    <col min="8" max="8" width="11.88671875" style="4" bestFit="1" customWidth="1"/>
    <col min="9" max="9" width="16" style="4" bestFit="1" customWidth="1"/>
  </cols>
  <sheetData>
    <row r="1" spans="2:9" x14ac:dyDescent="0.3">
      <c r="B1" s="6" t="s">
        <v>286</v>
      </c>
      <c r="C1" s="2" t="s">
        <v>0</v>
      </c>
      <c r="D1" s="2" t="s">
        <v>1</v>
      </c>
      <c r="E1" s="2" t="s">
        <v>2</v>
      </c>
      <c r="F1" s="2" t="s">
        <v>3</v>
      </c>
      <c r="G1" s="2" t="s">
        <v>4</v>
      </c>
      <c r="H1" s="3" t="s">
        <v>5</v>
      </c>
      <c r="I1" s="3" t="s">
        <v>6</v>
      </c>
    </row>
    <row r="2" spans="2:9" x14ac:dyDescent="0.3">
      <c r="B2" s="7">
        <v>800</v>
      </c>
      <c r="C2" t="s">
        <v>282</v>
      </c>
      <c r="D2" t="s">
        <v>283</v>
      </c>
      <c r="E2" t="s">
        <v>284</v>
      </c>
      <c r="F2" t="s">
        <v>9</v>
      </c>
      <c r="G2">
        <v>5</v>
      </c>
      <c r="H2" s="4">
        <v>130</v>
      </c>
      <c r="I2" s="4">
        <v>650</v>
      </c>
    </row>
    <row r="3" spans="2:9" x14ac:dyDescent="0.3">
      <c r="B3" s="7">
        <v>800</v>
      </c>
      <c r="C3" t="s">
        <v>282</v>
      </c>
      <c r="D3" t="s">
        <v>283</v>
      </c>
      <c r="E3" t="s">
        <v>285</v>
      </c>
      <c r="F3" t="s">
        <v>9</v>
      </c>
      <c r="G3">
        <v>2</v>
      </c>
      <c r="H3" s="4">
        <v>22</v>
      </c>
      <c r="I3" s="4">
        <v>44</v>
      </c>
    </row>
    <row r="4" spans="2:9" x14ac:dyDescent="0.3">
      <c r="B4" s="7">
        <v>801</v>
      </c>
      <c r="C4" t="s">
        <v>279</v>
      </c>
      <c r="D4" t="s">
        <v>280</v>
      </c>
      <c r="E4" t="s">
        <v>281</v>
      </c>
      <c r="F4" t="s">
        <v>9</v>
      </c>
      <c r="G4">
        <v>1</v>
      </c>
      <c r="H4" s="4">
        <v>3283.87</v>
      </c>
      <c r="I4" s="4">
        <v>3283.87</v>
      </c>
    </row>
    <row r="5" spans="2:9" x14ac:dyDescent="0.3">
      <c r="B5" s="7">
        <v>805</v>
      </c>
      <c r="C5" t="s">
        <v>276</v>
      </c>
      <c r="D5" t="s">
        <v>277</v>
      </c>
      <c r="E5" t="s">
        <v>278</v>
      </c>
      <c r="F5" t="s">
        <v>9</v>
      </c>
      <c r="G5">
        <v>3</v>
      </c>
      <c r="H5" s="4">
        <v>80</v>
      </c>
      <c r="I5" s="4">
        <v>240</v>
      </c>
    </row>
    <row r="6" spans="2:9" x14ac:dyDescent="0.3">
      <c r="B6" s="7">
        <v>806</v>
      </c>
      <c r="C6" t="s">
        <v>273</v>
      </c>
      <c r="D6" t="s">
        <v>274</v>
      </c>
      <c r="E6" t="s">
        <v>275</v>
      </c>
      <c r="F6" t="s">
        <v>9</v>
      </c>
      <c r="G6">
        <v>5000</v>
      </c>
      <c r="H6" s="4">
        <v>0.16</v>
      </c>
      <c r="I6" s="4">
        <v>800</v>
      </c>
    </row>
    <row r="7" spans="2:9" x14ac:dyDescent="0.3">
      <c r="B7" s="7">
        <v>808</v>
      </c>
      <c r="C7" t="s">
        <v>270</v>
      </c>
      <c r="D7" t="s">
        <v>113</v>
      </c>
      <c r="E7" t="s">
        <v>271</v>
      </c>
      <c r="F7" t="s">
        <v>272</v>
      </c>
      <c r="G7">
        <v>420</v>
      </c>
      <c r="H7" s="4">
        <v>4.9000000000000004</v>
      </c>
      <c r="I7" s="4">
        <v>2058</v>
      </c>
    </row>
    <row r="8" spans="2:9" x14ac:dyDescent="0.3">
      <c r="B8" s="7">
        <v>810</v>
      </c>
      <c r="C8" t="s">
        <v>266</v>
      </c>
      <c r="D8" t="s">
        <v>267</v>
      </c>
      <c r="E8" t="s">
        <v>268</v>
      </c>
      <c r="F8" t="s">
        <v>9</v>
      </c>
      <c r="G8">
        <v>1</v>
      </c>
      <c r="H8" s="4">
        <v>260</v>
      </c>
      <c r="I8" s="4">
        <v>260</v>
      </c>
    </row>
    <row r="9" spans="2:9" x14ac:dyDescent="0.3">
      <c r="B9" s="7">
        <v>813</v>
      </c>
      <c r="C9" t="s">
        <v>259</v>
      </c>
      <c r="D9" t="s">
        <v>260</v>
      </c>
      <c r="E9" t="s">
        <v>131</v>
      </c>
      <c r="F9" t="s">
        <v>9</v>
      </c>
      <c r="G9">
        <v>10</v>
      </c>
      <c r="H9" s="4">
        <v>0.78</v>
      </c>
      <c r="I9" s="4">
        <v>7.8</v>
      </c>
    </row>
    <row r="10" spans="2:9" x14ac:dyDescent="0.3">
      <c r="B10" s="7">
        <v>813</v>
      </c>
      <c r="C10" t="s">
        <v>259</v>
      </c>
      <c r="D10" t="s">
        <v>260</v>
      </c>
      <c r="E10" t="s">
        <v>261</v>
      </c>
      <c r="F10" t="s">
        <v>9</v>
      </c>
      <c r="G10">
        <v>50</v>
      </c>
      <c r="H10" s="4">
        <v>0.56999999999999995</v>
      </c>
      <c r="I10" s="4">
        <v>28.5</v>
      </c>
    </row>
    <row r="11" spans="2:9" x14ac:dyDescent="0.3">
      <c r="B11" s="7">
        <v>813</v>
      </c>
      <c r="C11" t="s">
        <v>259</v>
      </c>
      <c r="D11" t="s">
        <v>260</v>
      </c>
      <c r="E11" t="s">
        <v>127</v>
      </c>
      <c r="F11" t="s">
        <v>9</v>
      </c>
      <c r="G11">
        <v>50</v>
      </c>
      <c r="H11" s="4">
        <v>0.86</v>
      </c>
      <c r="I11" s="4">
        <v>43</v>
      </c>
    </row>
    <row r="12" spans="2:9" x14ac:dyDescent="0.3">
      <c r="B12" s="7">
        <v>813</v>
      </c>
      <c r="C12" t="s">
        <v>259</v>
      </c>
      <c r="D12" t="s">
        <v>260</v>
      </c>
      <c r="E12" t="s">
        <v>262</v>
      </c>
      <c r="F12" t="s">
        <v>115</v>
      </c>
      <c r="G12">
        <v>22</v>
      </c>
      <c r="H12" s="4">
        <v>7.58</v>
      </c>
      <c r="I12" s="4">
        <v>166.76</v>
      </c>
    </row>
    <row r="13" spans="2:9" x14ac:dyDescent="0.3">
      <c r="B13" s="7">
        <v>813</v>
      </c>
      <c r="C13" t="s">
        <v>259</v>
      </c>
      <c r="D13" t="s">
        <v>260</v>
      </c>
      <c r="E13" t="s">
        <v>121</v>
      </c>
      <c r="F13" t="s">
        <v>9</v>
      </c>
      <c r="G13">
        <v>100</v>
      </c>
      <c r="H13" s="4">
        <v>0.56999999999999995</v>
      </c>
      <c r="I13" s="4">
        <v>57</v>
      </c>
    </row>
    <row r="14" spans="2:9" x14ac:dyDescent="0.3">
      <c r="B14" s="7">
        <v>813</v>
      </c>
      <c r="C14" t="s">
        <v>259</v>
      </c>
      <c r="D14" t="s">
        <v>260</v>
      </c>
      <c r="E14" t="s">
        <v>263</v>
      </c>
      <c r="F14" t="s">
        <v>9</v>
      </c>
      <c r="G14">
        <v>350</v>
      </c>
      <c r="H14" s="4">
        <v>6.0299999999999999E-2</v>
      </c>
      <c r="I14" s="4">
        <v>21.11</v>
      </c>
    </row>
    <row r="15" spans="2:9" x14ac:dyDescent="0.3">
      <c r="B15" s="7">
        <v>813</v>
      </c>
      <c r="C15" t="s">
        <v>259</v>
      </c>
      <c r="D15" t="s">
        <v>260</v>
      </c>
      <c r="E15" t="s">
        <v>264</v>
      </c>
      <c r="F15" t="s">
        <v>117</v>
      </c>
      <c r="G15">
        <v>5</v>
      </c>
      <c r="H15" s="4">
        <v>7.2</v>
      </c>
      <c r="I15" s="4">
        <v>36</v>
      </c>
    </row>
    <row r="16" spans="2:9" x14ac:dyDescent="0.3">
      <c r="B16" s="7">
        <v>813</v>
      </c>
      <c r="C16" t="s">
        <v>259</v>
      </c>
      <c r="D16" t="s">
        <v>260</v>
      </c>
      <c r="E16" t="s">
        <v>132</v>
      </c>
      <c r="F16" t="s">
        <v>9</v>
      </c>
      <c r="G16">
        <v>50</v>
      </c>
      <c r="H16" s="4">
        <v>0.86</v>
      </c>
      <c r="I16" s="4">
        <v>43</v>
      </c>
    </row>
    <row r="17" spans="2:9" x14ac:dyDescent="0.3">
      <c r="B17" s="7">
        <v>815</v>
      </c>
      <c r="C17" t="s">
        <v>254</v>
      </c>
      <c r="D17" t="s">
        <v>247</v>
      </c>
      <c r="E17" t="s">
        <v>255</v>
      </c>
      <c r="F17" t="s">
        <v>9</v>
      </c>
      <c r="G17">
        <v>20</v>
      </c>
      <c r="H17" s="4">
        <v>2.21</v>
      </c>
      <c r="I17" s="4">
        <v>44.2</v>
      </c>
    </row>
    <row r="18" spans="2:9" x14ac:dyDescent="0.3">
      <c r="B18" s="7">
        <v>815</v>
      </c>
      <c r="C18" t="s">
        <v>254</v>
      </c>
      <c r="D18" t="s">
        <v>247</v>
      </c>
      <c r="E18" t="s">
        <v>256</v>
      </c>
      <c r="F18" t="s">
        <v>9</v>
      </c>
      <c r="G18">
        <v>144</v>
      </c>
      <c r="H18" s="4">
        <v>0.17649999999999999</v>
      </c>
      <c r="I18" s="4">
        <v>25.42</v>
      </c>
    </row>
    <row r="19" spans="2:9" x14ac:dyDescent="0.3">
      <c r="B19" s="7">
        <v>815</v>
      </c>
      <c r="C19" t="s">
        <v>254</v>
      </c>
      <c r="D19" t="s">
        <v>247</v>
      </c>
      <c r="E19" t="s">
        <v>114</v>
      </c>
      <c r="F19" t="s">
        <v>115</v>
      </c>
      <c r="G19">
        <v>10</v>
      </c>
      <c r="H19" s="4">
        <v>3.3149999999999999</v>
      </c>
      <c r="I19" s="4">
        <v>33.15</v>
      </c>
    </row>
    <row r="20" spans="2:9" x14ac:dyDescent="0.3">
      <c r="B20" s="7">
        <v>815</v>
      </c>
      <c r="C20" t="s">
        <v>254</v>
      </c>
      <c r="D20" t="s">
        <v>247</v>
      </c>
      <c r="E20" t="s">
        <v>118</v>
      </c>
      <c r="F20" t="s">
        <v>117</v>
      </c>
      <c r="G20">
        <v>20</v>
      </c>
      <c r="H20" s="4">
        <v>2.8050000000000002</v>
      </c>
      <c r="I20" s="4">
        <v>56.1</v>
      </c>
    </row>
    <row r="21" spans="2:9" x14ac:dyDescent="0.3">
      <c r="B21" s="7">
        <v>815</v>
      </c>
      <c r="C21" t="s">
        <v>254</v>
      </c>
      <c r="D21" t="s">
        <v>247</v>
      </c>
      <c r="E21" t="s">
        <v>257</v>
      </c>
      <c r="F21" t="s">
        <v>9</v>
      </c>
      <c r="G21">
        <v>12</v>
      </c>
      <c r="H21" s="4">
        <v>2.125</v>
      </c>
      <c r="I21" s="4">
        <v>25.5</v>
      </c>
    </row>
    <row r="22" spans="2:9" x14ac:dyDescent="0.3">
      <c r="B22" s="7">
        <v>815</v>
      </c>
      <c r="C22" t="s">
        <v>254</v>
      </c>
      <c r="D22" t="s">
        <v>247</v>
      </c>
      <c r="E22" t="s">
        <v>124</v>
      </c>
      <c r="F22" t="s">
        <v>9</v>
      </c>
      <c r="G22">
        <v>50</v>
      </c>
      <c r="H22" s="4">
        <v>0.56100000000000005</v>
      </c>
      <c r="I22" s="4">
        <v>28.05</v>
      </c>
    </row>
    <row r="23" spans="2:9" x14ac:dyDescent="0.3">
      <c r="B23" s="7">
        <v>815</v>
      </c>
      <c r="C23" t="s">
        <v>254</v>
      </c>
      <c r="D23" t="s">
        <v>247</v>
      </c>
      <c r="E23" t="s">
        <v>133</v>
      </c>
      <c r="F23" t="s">
        <v>9</v>
      </c>
      <c r="G23">
        <v>25</v>
      </c>
      <c r="H23" s="4">
        <v>0.76500000000000001</v>
      </c>
      <c r="I23" s="4">
        <v>19.13</v>
      </c>
    </row>
    <row r="24" spans="2:9" x14ac:dyDescent="0.3">
      <c r="B24" s="7">
        <v>815</v>
      </c>
      <c r="C24" t="s">
        <v>254</v>
      </c>
      <c r="D24" t="s">
        <v>247</v>
      </c>
      <c r="E24" t="s">
        <v>135</v>
      </c>
      <c r="F24" t="s">
        <v>115</v>
      </c>
      <c r="G24">
        <v>20</v>
      </c>
      <c r="H24" s="4">
        <v>0.93500000000000005</v>
      </c>
      <c r="I24" s="4">
        <v>18.7</v>
      </c>
    </row>
    <row r="25" spans="2:9" x14ac:dyDescent="0.3">
      <c r="B25" s="7">
        <v>815</v>
      </c>
      <c r="C25" t="s">
        <v>254</v>
      </c>
      <c r="D25" t="s">
        <v>247</v>
      </c>
      <c r="E25" t="s">
        <v>258</v>
      </c>
      <c r="F25" t="s">
        <v>138</v>
      </c>
      <c r="G25">
        <v>10</v>
      </c>
      <c r="H25" s="4">
        <v>6.7149999999999999</v>
      </c>
      <c r="I25" s="4">
        <v>67.150000000000006</v>
      </c>
    </row>
    <row r="26" spans="2:9" x14ac:dyDescent="0.3">
      <c r="B26" s="7">
        <v>815</v>
      </c>
      <c r="C26" t="s">
        <v>254</v>
      </c>
      <c r="D26" t="s">
        <v>247</v>
      </c>
      <c r="E26" t="s">
        <v>136</v>
      </c>
      <c r="F26" t="s">
        <v>9</v>
      </c>
      <c r="G26">
        <v>24</v>
      </c>
      <c r="H26" s="4">
        <v>0.76500000000000001</v>
      </c>
      <c r="I26" s="4">
        <v>18.36</v>
      </c>
    </row>
    <row r="27" spans="2:9" x14ac:dyDescent="0.3">
      <c r="B27" s="7">
        <v>815</v>
      </c>
      <c r="C27" t="s">
        <v>254</v>
      </c>
      <c r="D27" t="s">
        <v>247</v>
      </c>
      <c r="E27" t="s">
        <v>137</v>
      </c>
      <c r="F27" t="s">
        <v>138</v>
      </c>
      <c r="G27">
        <v>10</v>
      </c>
      <c r="H27" s="4">
        <v>0.55200000000000005</v>
      </c>
      <c r="I27" s="4">
        <v>5.52</v>
      </c>
    </row>
    <row r="28" spans="2:9" x14ac:dyDescent="0.3">
      <c r="B28" s="7">
        <v>815</v>
      </c>
      <c r="C28" t="s">
        <v>254</v>
      </c>
      <c r="D28" t="s">
        <v>247</v>
      </c>
      <c r="E28" t="s">
        <v>143</v>
      </c>
      <c r="F28" t="s">
        <v>9</v>
      </c>
      <c r="G28">
        <v>10</v>
      </c>
      <c r="H28" s="4">
        <v>0.93500000000000005</v>
      </c>
      <c r="I28" s="4">
        <v>9.35</v>
      </c>
    </row>
    <row r="29" spans="2:9" x14ac:dyDescent="0.3">
      <c r="B29" s="7">
        <v>816</v>
      </c>
      <c r="C29" t="s">
        <v>251</v>
      </c>
      <c r="D29" t="s">
        <v>252</v>
      </c>
      <c r="E29" t="s">
        <v>253</v>
      </c>
      <c r="F29" t="s">
        <v>9</v>
      </c>
      <c r="G29">
        <v>5</v>
      </c>
      <c r="H29" s="4">
        <v>22</v>
      </c>
      <c r="I29" s="4">
        <v>110</v>
      </c>
    </row>
    <row r="30" spans="2:9" x14ac:dyDescent="0.3">
      <c r="B30" s="7">
        <v>820</v>
      </c>
      <c r="C30" t="s">
        <v>249</v>
      </c>
      <c r="D30" t="s">
        <v>56</v>
      </c>
      <c r="E30" t="s">
        <v>250</v>
      </c>
      <c r="F30" t="s">
        <v>9</v>
      </c>
      <c r="G30">
        <v>1</v>
      </c>
      <c r="H30" s="4">
        <v>819</v>
      </c>
      <c r="I30" s="4">
        <v>819</v>
      </c>
    </row>
    <row r="31" spans="2:9" x14ac:dyDescent="0.3">
      <c r="B31" s="7">
        <v>829</v>
      </c>
      <c r="C31" t="s">
        <v>246</v>
      </c>
      <c r="D31" t="s">
        <v>247</v>
      </c>
      <c r="E31" t="s">
        <v>248</v>
      </c>
      <c r="F31" t="s">
        <v>9</v>
      </c>
      <c r="G31">
        <v>5</v>
      </c>
      <c r="H31" s="4">
        <v>71.099999999999994</v>
      </c>
      <c r="I31" s="4">
        <v>355.5</v>
      </c>
    </row>
    <row r="32" spans="2:9" x14ac:dyDescent="0.3">
      <c r="B32" s="7">
        <v>837</v>
      </c>
      <c r="C32" t="s">
        <v>238</v>
      </c>
      <c r="D32" t="s">
        <v>239</v>
      </c>
      <c r="E32" t="s">
        <v>240</v>
      </c>
      <c r="F32" t="s">
        <v>9</v>
      </c>
      <c r="G32">
        <v>30</v>
      </c>
      <c r="H32" s="4">
        <v>18</v>
      </c>
      <c r="I32" s="4">
        <v>540</v>
      </c>
    </row>
    <row r="33" spans="2:9" x14ac:dyDescent="0.3">
      <c r="B33" s="7">
        <v>837</v>
      </c>
      <c r="C33" t="s">
        <v>238</v>
      </c>
      <c r="D33" t="s">
        <v>239</v>
      </c>
      <c r="E33" t="s">
        <v>241</v>
      </c>
      <c r="F33" t="s">
        <v>9</v>
      </c>
      <c r="G33">
        <v>20</v>
      </c>
      <c r="H33" s="4">
        <v>6.5</v>
      </c>
      <c r="I33" s="4">
        <v>130</v>
      </c>
    </row>
    <row r="34" spans="2:9" x14ac:dyDescent="0.3">
      <c r="B34" s="7">
        <v>837</v>
      </c>
      <c r="C34" t="s">
        <v>238</v>
      </c>
      <c r="D34" t="s">
        <v>239</v>
      </c>
      <c r="E34" t="s">
        <v>242</v>
      </c>
      <c r="F34" t="s">
        <v>24</v>
      </c>
      <c r="G34">
        <v>305</v>
      </c>
      <c r="H34" s="4">
        <v>1.4754100000000001</v>
      </c>
      <c r="I34" s="4">
        <v>450</v>
      </c>
    </row>
    <row r="35" spans="2:9" x14ac:dyDescent="0.3">
      <c r="B35" s="7">
        <v>837</v>
      </c>
      <c r="C35" t="s">
        <v>238</v>
      </c>
      <c r="D35" t="s">
        <v>239</v>
      </c>
      <c r="E35" t="s">
        <v>243</v>
      </c>
      <c r="F35" t="s">
        <v>9</v>
      </c>
      <c r="G35">
        <v>10</v>
      </c>
      <c r="H35" s="4">
        <v>35</v>
      </c>
      <c r="I35" s="4">
        <v>350</v>
      </c>
    </row>
    <row r="36" spans="2:9" x14ac:dyDescent="0.3">
      <c r="B36" s="7">
        <v>839</v>
      </c>
      <c r="C36" t="s">
        <v>233</v>
      </c>
      <c r="D36" t="s">
        <v>234</v>
      </c>
      <c r="E36" t="s">
        <v>235</v>
      </c>
      <c r="F36" t="s">
        <v>138</v>
      </c>
      <c r="G36">
        <v>10</v>
      </c>
      <c r="H36" s="4">
        <v>43.84</v>
      </c>
      <c r="I36" s="4">
        <v>438.4</v>
      </c>
    </row>
    <row r="37" spans="2:9" x14ac:dyDescent="0.3">
      <c r="B37" s="7">
        <v>839</v>
      </c>
      <c r="C37" t="s">
        <v>233</v>
      </c>
      <c r="D37" t="s">
        <v>234</v>
      </c>
      <c r="E37" t="s">
        <v>236</v>
      </c>
      <c r="F37" t="s">
        <v>9</v>
      </c>
      <c r="G37">
        <v>4</v>
      </c>
      <c r="H37" s="4">
        <v>11.58</v>
      </c>
      <c r="I37" s="4">
        <v>46.32</v>
      </c>
    </row>
    <row r="38" spans="2:9" x14ac:dyDescent="0.3">
      <c r="B38" s="7">
        <v>840</v>
      </c>
      <c r="C38" t="s">
        <v>225</v>
      </c>
      <c r="D38" t="s">
        <v>226</v>
      </c>
      <c r="E38" t="s">
        <v>227</v>
      </c>
      <c r="F38" t="s">
        <v>9</v>
      </c>
      <c r="G38">
        <v>20</v>
      </c>
      <c r="H38" s="4">
        <v>6.9</v>
      </c>
      <c r="I38" s="4">
        <v>138</v>
      </c>
    </row>
    <row r="39" spans="2:9" x14ac:dyDescent="0.3">
      <c r="B39" s="7">
        <v>840</v>
      </c>
      <c r="C39" t="s">
        <v>225</v>
      </c>
      <c r="D39" t="s">
        <v>226</v>
      </c>
      <c r="E39" t="s">
        <v>228</v>
      </c>
      <c r="F39" t="s">
        <v>9</v>
      </c>
      <c r="G39">
        <v>10</v>
      </c>
      <c r="H39" s="4">
        <v>1.4</v>
      </c>
      <c r="I39" s="4">
        <v>14</v>
      </c>
    </row>
    <row r="40" spans="2:9" x14ac:dyDescent="0.3">
      <c r="B40" s="7">
        <v>840</v>
      </c>
      <c r="C40" t="s">
        <v>225</v>
      </c>
      <c r="D40" t="s">
        <v>226</v>
      </c>
      <c r="E40" t="s">
        <v>229</v>
      </c>
      <c r="F40" t="s">
        <v>230</v>
      </c>
      <c r="G40">
        <v>6</v>
      </c>
      <c r="H40" s="4">
        <v>3.4</v>
      </c>
      <c r="I40" s="4">
        <v>20.399999999999999</v>
      </c>
    </row>
    <row r="41" spans="2:9" x14ac:dyDescent="0.3">
      <c r="B41" s="7">
        <v>840</v>
      </c>
      <c r="C41" t="s">
        <v>225</v>
      </c>
      <c r="D41" t="s">
        <v>226</v>
      </c>
      <c r="E41" t="s">
        <v>231</v>
      </c>
      <c r="F41" t="s">
        <v>9</v>
      </c>
      <c r="G41">
        <v>30</v>
      </c>
      <c r="H41" s="4">
        <v>16.8</v>
      </c>
      <c r="I41" s="4">
        <v>504</v>
      </c>
    </row>
    <row r="42" spans="2:9" x14ac:dyDescent="0.3">
      <c r="B42" s="7">
        <v>840</v>
      </c>
      <c r="C42" t="s">
        <v>225</v>
      </c>
      <c r="D42" t="s">
        <v>226</v>
      </c>
      <c r="E42" t="s">
        <v>232</v>
      </c>
      <c r="F42" t="s">
        <v>9</v>
      </c>
      <c r="G42">
        <v>10</v>
      </c>
      <c r="H42" s="4">
        <v>3.55</v>
      </c>
      <c r="I42" s="4">
        <v>35.5</v>
      </c>
    </row>
    <row r="43" spans="2:9" x14ac:dyDescent="0.3">
      <c r="B43" s="7">
        <v>843</v>
      </c>
      <c r="C43" t="s">
        <v>223</v>
      </c>
      <c r="D43" t="s">
        <v>56</v>
      </c>
      <c r="E43" t="s">
        <v>224</v>
      </c>
      <c r="F43" t="s">
        <v>9</v>
      </c>
      <c r="G43">
        <v>16</v>
      </c>
      <c r="H43" s="4">
        <v>17.5</v>
      </c>
      <c r="I43" s="4">
        <v>280</v>
      </c>
    </row>
    <row r="44" spans="2:9" x14ac:dyDescent="0.3">
      <c r="B44" s="7">
        <v>851</v>
      </c>
      <c r="C44" t="s">
        <v>217</v>
      </c>
      <c r="D44" t="s">
        <v>218</v>
      </c>
      <c r="E44" t="s">
        <v>219</v>
      </c>
      <c r="F44" t="s">
        <v>9</v>
      </c>
      <c r="G44">
        <v>1</v>
      </c>
      <c r="H44" s="4">
        <v>9413.9500000000007</v>
      </c>
      <c r="I44" s="4">
        <v>9413.9500000000007</v>
      </c>
    </row>
    <row r="45" spans="2:9" hidden="1" x14ac:dyDescent="0.3">
      <c r="B45">
        <v>859</v>
      </c>
      <c r="C45" t="s">
        <v>215</v>
      </c>
      <c r="D45" t="s">
        <v>62</v>
      </c>
      <c r="E45" t="s">
        <v>60</v>
      </c>
      <c r="F45" t="s">
        <v>9</v>
      </c>
      <c r="G45">
        <v>1</v>
      </c>
      <c r="H45" s="4">
        <v>2250</v>
      </c>
      <c r="I45" s="4">
        <v>2250</v>
      </c>
    </row>
    <row r="46" spans="2:9" hidden="1" x14ac:dyDescent="0.3">
      <c r="B46">
        <v>860</v>
      </c>
      <c r="C46" t="s">
        <v>214</v>
      </c>
      <c r="D46" t="s">
        <v>59</v>
      </c>
      <c r="E46" t="s">
        <v>60</v>
      </c>
      <c r="F46" t="s">
        <v>9</v>
      </c>
      <c r="G46">
        <v>1</v>
      </c>
      <c r="H46" s="4">
        <v>2250</v>
      </c>
      <c r="I46" s="4">
        <v>2250</v>
      </c>
    </row>
    <row r="47" spans="2:9" hidden="1" x14ac:dyDescent="0.3">
      <c r="B47">
        <v>861</v>
      </c>
      <c r="C47" t="s">
        <v>213</v>
      </c>
      <c r="D47" t="s">
        <v>64</v>
      </c>
      <c r="E47" t="s">
        <v>60</v>
      </c>
      <c r="F47" t="s">
        <v>9</v>
      </c>
      <c r="G47">
        <v>1</v>
      </c>
      <c r="H47" s="4">
        <v>2250</v>
      </c>
      <c r="I47" s="4">
        <v>2250</v>
      </c>
    </row>
    <row r="48" spans="2:9" hidden="1" x14ac:dyDescent="0.3">
      <c r="B48">
        <v>862</v>
      </c>
      <c r="C48" t="s">
        <v>212</v>
      </c>
      <c r="D48" t="s">
        <v>68</v>
      </c>
      <c r="E48" t="s">
        <v>60</v>
      </c>
      <c r="F48" t="s">
        <v>9</v>
      </c>
      <c r="G48">
        <v>1</v>
      </c>
      <c r="H48" s="4">
        <v>2250</v>
      </c>
      <c r="I48" s="4">
        <v>2250</v>
      </c>
    </row>
    <row r="49" spans="2:9" hidden="1" x14ac:dyDescent="0.3">
      <c r="B49">
        <v>863</v>
      </c>
      <c r="C49" t="s">
        <v>211</v>
      </c>
      <c r="D49" t="s">
        <v>66</v>
      </c>
      <c r="E49" t="s">
        <v>60</v>
      </c>
      <c r="F49" t="s">
        <v>9</v>
      </c>
      <c r="G49">
        <v>1</v>
      </c>
      <c r="H49" s="4">
        <v>2250</v>
      </c>
      <c r="I49" s="4">
        <v>2250</v>
      </c>
    </row>
    <row r="50" spans="2:9" x14ac:dyDescent="0.3">
      <c r="B50" s="7">
        <v>874</v>
      </c>
      <c r="C50" t="s">
        <v>207</v>
      </c>
      <c r="D50" t="s">
        <v>208</v>
      </c>
      <c r="E50" t="s">
        <v>209</v>
      </c>
      <c r="F50" t="s">
        <v>9</v>
      </c>
      <c r="G50">
        <v>1</v>
      </c>
      <c r="H50" s="4">
        <v>97.65</v>
      </c>
      <c r="I50" s="4">
        <v>97.65</v>
      </c>
    </row>
    <row r="51" spans="2:9" hidden="1" x14ac:dyDescent="0.3">
      <c r="B51">
        <v>879</v>
      </c>
      <c r="C51" t="s">
        <v>206</v>
      </c>
      <c r="D51" t="s">
        <v>68</v>
      </c>
      <c r="E51" t="s">
        <v>60</v>
      </c>
      <c r="F51" t="s">
        <v>9</v>
      </c>
      <c r="G51">
        <v>1</v>
      </c>
      <c r="H51" s="4">
        <v>2250</v>
      </c>
      <c r="I51" s="4">
        <v>2250</v>
      </c>
    </row>
    <row r="52" spans="2:9" hidden="1" x14ac:dyDescent="0.3">
      <c r="B52">
        <v>880</v>
      </c>
      <c r="C52" t="s">
        <v>205</v>
      </c>
      <c r="D52" t="s">
        <v>66</v>
      </c>
      <c r="E52" t="s">
        <v>60</v>
      </c>
      <c r="F52" t="s">
        <v>9</v>
      </c>
      <c r="G52">
        <v>1</v>
      </c>
      <c r="H52" s="4">
        <v>2250</v>
      </c>
      <c r="I52" s="4">
        <v>2250</v>
      </c>
    </row>
    <row r="53" spans="2:9" hidden="1" x14ac:dyDescent="0.3">
      <c r="B53">
        <v>881</v>
      </c>
      <c r="C53" t="s">
        <v>204</v>
      </c>
      <c r="D53" t="s">
        <v>64</v>
      </c>
      <c r="E53" t="s">
        <v>60</v>
      </c>
      <c r="F53" t="s">
        <v>9</v>
      </c>
      <c r="G53">
        <v>1</v>
      </c>
      <c r="H53" s="4">
        <v>2250</v>
      </c>
      <c r="I53" s="4">
        <v>2250</v>
      </c>
    </row>
    <row r="54" spans="2:9" hidden="1" x14ac:dyDescent="0.3">
      <c r="B54">
        <v>882</v>
      </c>
      <c r="C54" t="s">
        <v>203</v>
      </c>
      <c r="D54" t="s">
        <v>62</v>
      </c>
      <c r="E54" t="s">
        <v>60</v>
      </c>
      <c r="F54" t="s">
        <v>9</v>
      </c>
      <c r="G54">
        <v>1</v>
      </c>
      <c r="H54" s="4">
        <v>2250</v>
      </c>
      <c r="I54" s="4">
        <v>2250</v>
      </c>
    </row>
    <row r="55" spans="2:9" hidden="1" x14ac:dyDescent="0.3">
      <c r="B55">
        <v>883</v>
      </c>
      <c r="C55" t="s">
        <v>202</v>
      </c>
      <c r="D55" t="s">
        <v>59</v>
      </c>
      <c r="E55" t="s">
        <v>60</v>
      </c>
      <c r="F55" t="s">
        <v>9</v>
      </c>
      <c r="G55">
        <v>1</v>
      </c>
      <c r="H55" s="4">
        <v>2250</v>
      </c>
      <c r="I55" s="4">
        <v>2250</v>
      </c>
    </row>
    <row r="56" spans="2:9" x14ac:dyDescent="0.3">
      <c r="B56" s="7">
        <v>908</v>
      </c>
      <c r="C56" t="s">
        <v>195</v>
      </c>
      <c r="D56" t="s">
        <v>196</v>
      </c>
      <c r="E56" t="s">
        <v>197</v>
      </c>
      <c r="F56" t="s">
        <v>9</v>
      </c>
      <c r="G56">
        <v>1</v>
      </c>
      <c r="H56" s="4">
        <v>3830</v>
      </c>
      <c r="I56" s="4">
        <v>3830</v>
      </c>
    </row>
    <row r="57" spans="2:9" x14ac:dyDescent="0.3">
      <c r="B57" s="7">
        <v>912</v>
      </c>
      <c r="C57" t="s">
        <v>190</v>
      </c>
      <c r="D57" t="s">
        <v>191</v>
      </c>
      <c r="E57" t="s">
        <v>192</v>
      </c>
      <c r="F57" t="s">
        <v>9</v>
      </c>
      <c r="G57">
        <v>1</v>
      </c>
      <c r="H57" s="4">
        <v>160</v>
      </c>
      <c r="I57" s="4">
        <v>160</v>
      </c>
    </row>
    <row r="58" spans="2:9" x14ac:dyDescent="0.3">
      <c r="B58" s="7">
        <v>912</v>
      </c>
      <c r="C58" t="s">
        <v>190</v>
      </c>
      <c r="D58" t="s">
        <v>191</v>
      </c>
      <c r="E58" t="s">
        <v>193</v>
      </c>
      <c r="F58" t="s">
        <v>9</v>
      </c>
      <c r="G58">
        <v>1</v>
      </c>
      <c r="H58" s="4">
        <v>200</v>
      </c>
      <c r="I58" s="4">
        <v>200</v>
      </c>
    </row>
    <row r="59" spans="2:9" x14ac:dyDescent="0.3">
      <c r="B59" s="7">
        <v>912</v>
      </c>
      <c r="C59" t="s">
        <v>190</v>
      </c>
      <c r="D59" t="s">
        <v>191</v>
      </c>
      <c r="E59" t="s">
        <v>194</v>
      </c>
      <c r="F59" t="s">
        <v>9</v>
      </c>
      <c r="G59">
        <v>1</v>
      </c>
      <c r="H59" s="4">
        <v>140</v>
      </c>
      <c r="I59" s="4">
        <v>140</v>
      </c>
    </row>
    <row r="60" spans="2:9" x14ac:dyDescent="0.3">
      <c r="B60" s="7">
        <v>918</v>
      </c>
      <c r="C60" t="s">
        <v>183</v>
      </c>
      <c r="D60" t="s">
        <v>184</v>
      </c>
      <c r="E60" t="s">
        <v>185</v>
      </c>
      <c r="F60" t="s">
        <v>9</v>
      </c>
      <c r="G60">
        <v>11</v>
      </c>
      <c r="H60" s="4">
        <v>20.05</v>
      </c>
      <c r="I60" s="4">
        <v>220.55</v>
      </c>
    </row>
    <row r="61" spans="2:9" x14ac:dyDescent="0.3">
      <c r="B61" s="7">
        <v>918</v>
      </c>
      <c r="C61" t="s">
        <v>183</v>
      </c>
      <c r="D61" t="s">
        <v>184</v>
      </c>
      <c r="E61" t="s">
        <v>185</v>
      </c>
      <c r="F61" t="s">
        <v>9</v>
      </c>
      <c r="G61">
        <v>11</v>
      </c>
      <c r="H61" s="4">
        <v>20.05</v>
      </c>
      <c r="I61" s="4">
        <v>220.55</v>
      </c>
    </row>
    <row r="62" spans="2:9" x14ac:dyDescent="0.3">
      <c r="B62" s="7">
        <v>918</v>
      </c>
      <c r="C62" t="s">
        <v>183</v>
      </c>
      <c r="D62" t="s">
        <v>184</v>
      </c>
      <c r="E62" t="s">
        <v>185</v>
      </c>
      <c r="F62" t="s">
        <v>9</v>
      </c>
      <c r="G62">
        <v>11</v>
      </c>
      <c r="H62" s="4">
        <v>20.05</v>
      </c>
      <c r="I62" s="4">
        <v>220.55</v>
      </c>
    </row>
    <row r="63" spans="2:9" x14ac:dyDescent="0.3">
      <c r="B63" s="7">
        <v>918</v>
      </c>
      <c r="C63" t="s">
        <v>183</v>
      </c>
      <c r="D63" t="s">
        <v>184</v>
      </c>
      <c r="E63" t="s">
        <v>186</v>
      </c>
      <c r="F63" t="s">
        <v>9</v>
      </c>
      <c r="G63">
        <v>11</v>
      </c>
      <c r="H63" s="4">
        <v>66.5</v>
      </c>
      <c r="I63" s="4">
        <v>731.5</v>
      </c>
    </row>
    <row r="64" spans="2:9" x14ac:dyDescent="0.3">
      <c r="B64" s="7">
        <v>918</v>
      </c>
      <c r="C64" t="s">
        <v>183</v>
      </c>
      <c r="D64" t="s">
        <v>184</v>
      </c>
      <c r="E64" t="s">
        <v>186</v>
      </c>
      <c r="F64" t="s">
        <v>9</v>
      </c>
      <c r="G64">
        <v>11</v>
      </c>
      <c r="H64" s="4">
        <v>66.5</v>
      </c>
      <c r="I64" s="4">
        <v>731.5</v>
      </c>
    </row>
    <row r="65" spans="2:9" x14ac:dyDescent="0.3">
      <c r="B65" s="7">
        <v>918</v>
      </c>
      <c r="C65" t="s">
        <v>183</v>
      </c>
      <c r="D65" t="s">
        <v>184</v>
      </c>
      <c r="E65" t="s">
        <v>186</v>
      </c>
      <c r="F65" t="s">
        <v>9</v>
      </c>
      <c r="G65">
        <v>11</v>
      </c>
      <c r="H65" s="4">
        <v>66.5</v>
      </c>
      <c r="I65" s="4">
        <v>731.5</v>
      </c>
    </row>
    <row r="66" spans="2:9" x14ac:dyDescent="0.3">
      <c r="B66" s="7">
        <v>918</v>
      </c>
      <c r="C66" t="s">
        <v>183</v>
      </c>
      <c r="D66" t="s">
        <v>184</v>
      </c>
      <c r="E66" t="s">
        <v>187</v>
      </c>
      <c r="F66" t="s">
        <v>9</v>
      </c>
      <c r="G66">
        <v>11</v>
      </c>
      <c r="H66" s="4">
        <v>529</v>
      </c>
      <c r="I66" s="4">
        <v>5819</v>
      </c>
    </row>
    <row r="67" spans="2:9" x14ac:dyDescent="0.3">
      <c r="B67" s="7">
        <v>918</v>
      </c>
      <c r="C67" t="s">
        <v>183</v>
      </c>
      <c r="D67" t="s">
        <v>184</v>
      </c>
      <c r="E67" t="s">
        <v>187</v>
      </c>
      <c r="F67" t="s">
        <v>9</v>
      </c>
      <c r="G67">
        <v>11</v>
      </c>
      <c r="H67" s="4">
        <v>529</v>
      </c>
      <c r="I67" s="4">
        <v>5819</v>
      </c>
    </row>
    <row r="68" spans="2:9" x14ac:dyDescent="0.3">
      <c r="B68" s="7">
        <v>918</v>
      </c>
      <c r="C68" t="s">
        <v>183</v>
      </c>
      <c r="D68" t="s">
        <v>184</v>
      </c>
      <c r="E68" t="s">
        <v>187</v>
      </c>
      <c r="F68" t="s">
        <v>9</v>
      </c>
      <c r="G68">
        <v>11</v>
      </c>
      <c r="H68" s="4">
        <v>529</v>
      </c>
      <c r="I68" s="4">
        <v>5819</v>
      </c>
    </row>
    <row r="69" spans="2:9" x14ac:dyDescent="0.3">
      <c r="B69" s="7">
        <v>919</v>
      </c>
      <c r="C69" t="s">
        <v>180</v>
      </c>
      <c r="D69" t="s">
        <v>181</v>
      </c>
      <c r="E69" t="s">
        <v>182</v>
      </c>
      <c r="F69" t="s">
        <v>9</v>
      </c>
      <c r="G69">
        <v>1</v>
      </c>
      <c r="H69" s="4">
        <v>449</v>
      </c>
      <c r="I69" s="4">
        <v>449</v>
      </c>
    </row>
    <row r="70" spans="2:9" hidden="1" x14ac:dyDescent="0.3">
      <c r="B70">
        <v>920</v>
      </c>
      <c r="C70" t="s">
        <v>179</v>
      </c>
      <c r="D70" t="s">
        <v>68</v>
      </c>
      <c r="E70" t="s">
        <v>60</v>
      </c>
      <c r="F70" t="s">
        <v>9</v>
      </c>
      <c r="G70">
        <v>1</v>
      </c>
      <c r="H70" s="4">
        <v>2250</v>
      </c>
      <c r="I70" s="4">
        <v>2250</v>
      </c>
    </row>
    <row r="71" spans="2:9" hidden="1" x14ac:dyDescent="0.3">
      <c r="B71">
        <v>921</v>
      </c>
      <c r="C71" t="s">
        <v>178</v>
      </c>
      <c r="D71" t="s">
        <v>66</v>
      </c>
      <c r="E71" t="s">
        <v>60</v>
      </c>
      <c r="F71" t="s">
        <v>9</v>
      </c>
      <c r="G71">
        <v>1</v>
      </c>
      <c r="H71" s="4">
        <v>2250</v>
      </c>
      <c r="I71" s="4">
        <v>2250</v>
      </c>
    </row>
    <row r="72" spans="2:9" hidden="1" x14ac:dyDescent="0.3">
      <c r="B72">
        <v>922</v>
      </c>
      <c r="C72" t="s">
        <v>177</v>
      </c>
      <c r="D72" t="s">
        <v>64</v>
      </c>
      <c r="E72" t="s">
        <v>60</v>
      </c>
      <c r="F72" t="s">
        <v>9</v>
      </c>
      <c r="G72">
        <v>1</v>
      </c>
      <c r="H72" s="4">
        <v>2250</v>
      </c>
      <c r="I72" s="4">
        <v>2250</v>
      </c>
    </row>
    <row r="73" spans="2:9" hidden="1" x14ac:dyDescent="0.3">
      <c r="B73">
        <v>923</v>
      </c>
      <c r="C73" t="s">
        <v>176</v>
      </c>
      <c r="D73" t="s">
        <v>62</v>
      </c>
      <c r="E73" t="s">
        <v>60</v>
      </c>
      <c r="F73" t="s">
        <v>9</v>
      </c>
      <c r="G73">
        <v>1</v>
      </c>
      <c r="H73" s="4">
        <v>2250</v>
      </c>
      <c r="I73" s="4">
        <v>2250</v>
      </c>
    </row>
    <row r="74" spans="2:9" hidden="1" x14ac:dyDescent="0.3">
      <c r="B74">
        <v>924</v>
      </c>
      <c r="C74" t="s">
        <v>175</v>
      </c>
      <c r="D74" t="s">
        <v>59</v>
      </c>
      <c r="E74" t="s">
        <v>60</v>
      </c>
      <c r="F74" t="s">
        <v>9</v>
      </c>
      <c r="G74">
        <v>1</v>
      </c>
      <c r="H74" s="4">
        <v>2250</v>
      </c>
      <c r="I74" s="4">
        <v>2250</v>
      </c>
    </row>
    <row r="75" spans="2:9" x14ac:dyDescent="0.3">
      <c r="B75" s="7">
        <v>925</v>
      </c>
      <c r="C75" t="s">
        <v>173</v>
      </c>
      <c r="D75" t="s">
        <v>78</v>
      </c>
      <c r="E75" t="s">
        <v>174</v>
      </c>
      <c r="F75" t="s">
        <v>9</v>
      </c>
      <c r="G75">
        <v>10</v>
      </c>
      <c r="H75" s="4">
        <v>59.5</v>
      </c>
      <c r="I75" s="4">
        <v>595</v>
      </c>
    </row>
    <row r="76" spans="2:9" x14ac:dyDescent="0.3">
      <c r="B76" s="7">
        <v>932</v>
      </c>
      <c r="C76" t="s">
        <v>171</v>
      </c>
      <c r="D76" t="s">
        <v>88</v>
      </c>
      <c r="E76" t="s">
        <v>172</v>
      </c>
      <c r="F76" t="s">
        <v>9</v>
      </c>
      <c r="G76">
        <v>5</v>
      </c>
      <c r="H76" s="4">
        <v>73.239999999999995</v>
      </c>
      <c r="I76" s="4">
        <v>366.2</v>
      </c>
    </row>
    <row r="77" spans="2:9" x14ac:dyDescent="0.3">
      <c r="B77" s="7">
        <v>947</v>
      </c>
      <c r="C77" t="s">
        <v>166</v>
      </c>
      <c r="D77" t="s">
        <v>146</v>
      </c>
      <c r="E77" t="s">
        <v>167</v>
      </c>
      <c r="F77" t="s">
        <v>9</v>
      </c>
      <c r="G77">
        <v>10</v>
      </c>
      <c r="H77" s="4">
        <v>125</v>
      </c>
      <c r="I77" s="4">
        <v>1250</v>
      </c>
    </row>
    <row r="78" spans="2:9" x14ac:dyDescent="0.3">
      <c r="B78" s="7">
        <v>949</v>
      </c>
      <c r="C78" t="s">
        <v>159</v>
      </c>
      <c r="D78" t="s">
        <v>160</v>
      </c>
      <c r="E78" t="s">
        <v>161</v>
      </c>
      <c r="F78" t="s">
        <v>24</v>
      </c>
      <c r="G78">
        <v>6</v>
      </c>
      <c r="H78" s="4">
        <v>0.7</v>
      </c>
      <c r="I78" s="4">
        <v>4.2</v>
      </c>
    </row>
    <row r="79" spans="2:9" x14ac:dyDescent="0.3">
      <c r="B79" s="7">
        <v>949</v>
      </c>
      <c r="C79" t="s">
        <v>159</v>
      </c>
      <c r="D79" t="s">
        <v>160</v>
      </c>
      <c r="E79" t="s">
        <v>162</v>
      </c>
      <c r="F79" t="s">
        <v>24</v>
      </c>
      <c r="G79">
        <v>56</v>
      </c>
      <c r="H79" s="4">
        <v>1.08</v>
      </c>
      <c r="I79" s="4">
        <v>60.48</v>
      </c>
    </row>
    <row r="80" spans="2:9" x14ac:dyDescent="0.3">
      <c r="B80" s="7">
        <v>949</v>
      </c>
      <c r="C80" t="s">
        <v>159</v>
      </c>
      <c r="D80" t="s">
        <v>160</v>
      </c>
      <c r="E80" t="s">
        <v>163</v>
      </c>
      <c r="F80" t="s">
        <v>24</v>
      </c>
      <c r="G80">
        <v>50</v>
      </c>
      <c r="H80" s="4">
        <v>0.78</v>
      </c>
      <c r="I80" s="4">
        <v>39</v>
      </c>
    </row>
    <row r="81" spans="2:9" x14ac:dyDescent="0.3">
      <c r="B81" s="7">
        <v>950</v>
      </c>
      <c r="C81" t="s">
        <v>155</v>
      </c>
      <c r="D81" t="s">
        <v>156</v>
      </c>
      <c r="E81" t="s">
        <v>157</v>
      </c>
      <c r="F81" t="s">
        <v>9</v>
      </c>
      <c r="G81">
        <v>1</v>
      </c>
      <c r="H81" s="4">
        <v>335</v>
      </c>
      <c r="I81" s="4">
        <v>335</v>
      </c>
    </row>
    <row r="82" spans="2:9" x14ac:dyDescent="0.3">
      <c r="B82" s="7">
        <v>950</v>
      </c>
      <c r="C82" t="s">
        <v>155</v>
      </c>
      <c r="D82" t="s">
        <v>156</v>
      </c>
      <c r="E82" t="s">
        <v>158</v>
      </c>
      <c r="F82" t="s">
        <v>9</v>
      </c>
      <c r="G82">
        <v>1</v>
      </c>
      <c r="H82" s="4">
        <v>137</v>
      </c>
      <c r="I82" s="4">
        <v>137</v>
      </c>
    </row>
    <row r="83" spans="2:9" hidden="1" x14ac:dyDescent="0.3">
      <c r="B83">
        <v>954</v>
      </c>
      <c r="C83" t="s">
        <v>154</v>
      </c>
      <c r="D83" t="s">
        <v>68</v>
      </c>
      <c r="E83" t="s">
        <v>60</v>
      </c>
      <c r="F83" t="s">
        <v>9</v>
      </c>
      <c r="G83">
        <v>1</v>
      </c>
      <c r="H83" s="4">
        <v>2250</v>
      </c>
      <c r="I83" s="4">
        <v>2250</v>
      </c>
    </row>
    <row r="84" spans="2:9" hidden="1" x14ac:dyDescent="0.3">
      <c r="B84">
        <v>955</v>
      </c>
      <c r="C84" t="s">
        <v>153</v>
      </c>
      <c r="D84" t="s">
        <v>66</v>
      </c>
      <c r="E84" t="s">
        <v>60</v>
      </c>
      <c r="F84" t="s">
        <v>9</v>
      </c>
      <c r="G84">
        <v>1</v>
      </c>
      <c r="H84" s="4">
        <v>2250</v>
      </c>
      <c r="I84" s="4">
        <v>2250</v>
      </c>
    </row>
    <row r="85" spans="2:9" hidden="1" x14ac:dyDescent="0.3">
      <c r="B85">
        <v>956</v>
      </c>
      <c r="C85" t="s">
        <v>152</v>
      </c>
      <c r="D85" t="s">
        <v>64</v>
      </c>
      <c r="E85" t="s">
        <v>60</v>
      </c>
      <c r="F85" t="s">
        <v>9</v>
      </c>
      <c r="G85">
        <v>1</v>
      </c>
      <c r="H85" s="4">
        <v>2250</v>
      </c>
      <c r="I85" s="4">
        <v>2250</v>
      </c>
    </row>
    <row r="86" spans="2:9" hidden="1" x14ac:dyDescent="0.3">
      <c r="B86">
        <v>957</v>
      </c>
      <c r="C86" t="s">
        <v>151</v>
      </c>
      <c r="D86" t="s">
        <v>62</v>
      </c>
      <c r="E86" t="s">
        <v>60</v>
      </c>
      <c r="F86" t="s">
        <v>9</v>
      </c>
      <c r="G86">
        <v>1</v>
      </c>
      <c r="H86" s="4">
        <v>2250</v>
      </c>
      <c r="I86" s="4">
        <v>2250</v>
      </c>
    </row>
    <row r="87" spans="2:9" hidden="1" x14ac:dyDescent="0.3">
      <c r="B87">
        <v>958</v>
      </c>
      <c r="C87" t="s">
        <v>150</v>
      </c>
      <c r="D87" t="s">
        <v>59</v>
      </c>
      <c r="E87" t="s">
        <v>60</v>
      </c>
      <c r="F87" t="s">
        <v>9</v>
      </c>
      <c r="G87">
        <v>1</v>
      </c>
      <c r="H87" s="4">
        <v>2250</v>
      </c>
      <c r="I87" s="4">
        <v>2250</v>
      </c>
    </row>
    <row r="88" spans="2:9" x14ac:dyDescent="0.3">
      <c r="B88" s="7">
        <v>962</v>
      </c>
      <c r="C88" t="s">
        <v>145</v>
      </c>
      <c r="D88" t="s">
        <v>146</v>
      </c>
      <c r="E88" t="s">
        <v>147</v>
      </c>
      <c r="F88" t="s">
        <v>9</v>
      </c>
      <c r="G88">
        <v>10</v>
      </c>
      <c r="H88" s="4">
        <v>48</v>
      </c>
      <c r="I88" s="4">
        <v>480</v>
      </c>
    </row>
    <row r="89" spans="2:9" x14ac:dyDescent="0.3">
      <c r="B89" s="7">
        <v>966</v>
      </c>
      <c r="C89" t="s">
        <v>112</v>
      </c>
      <c r="D89" t="s">
        <v>113</v>
      </c>
      <c r="E89" t="s">
        <v>114</v>
      </c>
      <c r="F89" t="s">
        <v>115</v>
      </c>
      <c r="G89">
        <v>20</v>
      </c>
      <c r="H89" s="4">
        <v>4.3499999999999996</v>
      </c>
      <c r="I89" s="4">
        <v>87</v>
      </c>
    </row>
    <row r="90" spans="2:9" x14ac:dyDescent="0.3">
      <c r="B90" s="7">
        <v>966</v>
      </c>
      <c r="C90" t="s">
        <v>112</v>
      </c>
      <c r="D90" t="s">
        <v>113</v>
      </c>
      <c r="E90" t="s">
        <v>116</v>
      </c>
      <c r="F90" t="s">
        <v>117</v>
      </c>
      <c r="G90">
        <v>20</v>
      </c>
      <c r="H90" s="4">
        <v>1.65</v>
      </c>
      <c r="I90" s="4">
        <v>33</v>
      </c>
    </row>
    <row r="91" spans="2:9" x14ac:dyDescent="0.3">
      <c r="B91" s="7">
        <v>966</v>
      </c>
      <c r="C91" t="s">
        <v>112</v>
      </c>
      <c r="D91" t="s">
        <v>113</v>
      </c>
      <c r="E91" t="s">
        <v>118</v>
      </c>
      <c r="F91" t="s">
        <v>117</v>
      </c>
      <c r="G91">
        <v>30</v>
      </c>
      <c r="H91" s="4">
        <v>2.9</v>
      </c>
      <c r="I91" s="4">
        <v>87</v>
      </c>
    </row>
    <row r="92" spans="2:9" x14ac:dyDescent="0.3">
      <c r="B92" s="7">
        <v>966</v>
      </c>
      <c r="C92" t="s">
        <v>112</v>
      </c>
      <c r="D92" t="s">
        <v>113</v>
      </c>
      <c r="E92" t="s">
        <v>119</v>
      </c>
      <c r="F92" t="s">
        <v>9</v>
      </c>
      <c r="G92">
        <v>30</v>
      </c>
      <c r="H92" s="4">
        <v>1.2</v>
      </c>
      <c r="I92" s="4">
        <v>36</v>
      </c>
    </row>
    <row r="93" spans="2:9" x14ac:dyDescent="0.3">
      <c r="B93" s="7">
        <v>966</v>
      </c>
      <c r="C93" t="s">
        <v>112</v>
      </c>
      <c r="D93" t="s">
        <v>113</v>
      </c>
      <c r="E93" t="s">
        <v>120</v>
      </c>
      <c r="F93" t="s">
        <v>115</v>
      </c>
      <c r="G93">
        <v>200</v>
      </c>
      <c r="H93" s="4">
        <v>23.7</v>
      </c>
      <c r="I93" s="4">
        <v>4740</v>
      </c>
    </row>
    <row r="94" spans="2:9" x14ac:dyDescent="0.3">
      <c r="B94" s="7">
        <v>966</v>
      </c>
      <c r="C94" t="s">
        <v>112</v>
      </c>
      <c r="D94" t="s">
        <v>113</v>
      </c>
      <c r="E94" t="s">
        <v>121</v>
      </c>
      <c r="F94" t="s">
        <v>9</v>
      </c>
      <c r="G94">
        <v>100</v>
      </c>
      <c r="H94" s="4">
        <v>0.75</v>
      </c>
      <c r="I94" s="4">
        <v>75</v>
      </c>
    </row>
    <row r="95" spans="2:9" x14ac:dyDescent="0.3">
      <c r="B95" s="7">
        <v>966</v>
      </c>
      <c r="C95" t="s">
        <v>112</v>
      </c>
      <c r="D95" t="s">
        <v>113</v>
      </c>
      <c r="E95" t="s">
        <v>122</v>
      </c>
      <c r="F95" t="s">
        <v>9</v>
      </c>
      <c r="G95">
        <v>10</v>
      </c>
      <c r="H95" s="4">
        <v>1.5</v>
      </c>
      <c r="I95" s="4">
        <v>15</v>
      </c>
    </row>
    <row r="96" spans="2:9" x14ac:dyDescent="0.3">
      <c r="B96" s="7">
        <v>966</v>
      </c>
      <c r="C96" t="s">
        <v>112</v>
      </c>
      <c r="D96" t="s">
        <v>113</v>
      </c>
      <c r="E96" t="s">
        <v>123</v>
      </c>
      <c r="F96" t="s">
        <v>9</v>
      </c>
      <c r="G96">
        <v>20</v>
      </c>
      <c r="H96" s="4">
        <v>12.8</v>
      </c>
      <c r="I96" s="4">
        <v>256</v>
      </c>
    </row>
    <row r="97" spans="2:9" x14ac:dyDescent="0.3">
      <c r="B97" s="7">
        <v>966</v>
      </c>
      <c r="C97" t="s">
        <v>112</v>
      </c>
      <c r="D97" t="s">
        <v>113</v>
      </c>
      <c r="E97" t="s">
        <v>124</v>
      </c>
      <c r="F97" t="s">
        <v>9</v>
      </c>
      <c r="G97">
        <v>50</v>
      </c>
      <c r="H97" s="4">
        <v>0.45</v>
      </c>
      <c r="I97" s="4">
        <v>22.5</v>
      </c>
    </row>
    <row r="98" spans="2:9" x14ac:dyDescent="0.3">
      <c r="B98" s="7">
        <v>966</v>
      </c>
      <c r="C98" t="s">
        <v>112</v>
      </c>
      <c r="D98" t="s">
        <v>113</v>
      </c>
      <c r="E98" t="s">
        <v>125</v>
      </c>
      <c r="F98" t="s">
        <v>9</v>
      </c>
      <c r="G98">
        <v>4</v>
      </c>
      <c r="H98" s="4">
        <v>17.899999999999999</v>
      </c>
      <c r="I98" s="4">
        <v>71.599999999999994</v>
      </c>
    </row>
    <row r="99" spans="2:9" x14ac:dyDescent="0.3">
      <c r="B99" s="7">
        <v>966</v>
      </c>
      <c r="C99" t="s">
        <v>112</v>
      </c>
      <c r="D99" t="s">
        <v>113</v>
      </c>
      <c r="E99" t="s">
        <v>126</v>
      </c>
      <c r="F99" t="s">
        <v>9</v>
      </c>
      <c r="G99">
        <v>10</v>
      </c>
      <c r="H99" s="4">
        <v>8</v>
      </c>
      <c r="I99" s="4">
        <v>80</v>
      </c>
    </row>
    <row r="100" spans="2:9" x14ac:dyDescent="0.3">
      <c r="B100" s="7">
        <v>966</v>
      </c>
      <c r="C100" t="s">
        <v>112</v>
      </c>
      <c r="D100" t="s">
        <v>113</v>
      </c>
      <c r="E100" t="s">
        <v>127</v>
      </c>
      <c r="F100" t="s">
        <v>9</v>
      </c>
      <c r="G100">
        <v>50</v>
      </c>
      <c r="H100" s="4">
        <v>1.2</v>
      </c>
      <c r="I100" s="4">
        <v>60</v>
      </c>
    </row>
    <row r="101" spans="2:9" x14ac:dyDescent="0.3">
      <c r="B101" s="7">
        <v>966</v>
      </c>
      <c r="C101" t="s">
        <v>112</v>
      </c>
      <c r="D101" t="s">
        <v>113</v>
      </c>
      <c r="E101" t="s">
        <v>128</v>
      </c>
      <c r="F101" t="s">
        <v>9</v>
      </c>
      <c r="G101">
        <v>30</v>
      </c>
      <c r="H101" s="4">
        <v>1.3</v>
      </c>
      <c r="I101" s="4">
        <v>39</v>
      </c>
    </row>
    <row r="102" spans="2:9" x14ac:dyDescent="0.3">
      <c r="B102" s="7">
        <v>966</v>
      </c>
      <c r="C102" t="s">
        <v>112</v>
      </c>
      <c r="D102" t="s">
        <v>113</v>
      </c>
      <c r="E102" t="s">
        <v>129</v>
      </c>
      <c r="F102" t="s">
        <v>9</v>
      </c>
      <c r="G102">
        <v>30</v>
      </c>
      <c r="H102" s="4">
        <v>0.55000000000000004</v>
      </c>
      <c r="I102" s="4">
        <v>16.5</v>
      </c>
    </row>
    <row r="103" spans="2:9" x14ac:dyDescent="0.3">
      <c r="B103" s="7">
        <v>966</v>
      </c>
      <c r="C103" t="s">
        <v>112</v>
      </c>
      <c r="D103" t="s">
        <v>113</v>
      </c>
      <c r="E103" t="s">
        <v>130</v>
      </c>
      <c r="F103" t="s">
        <v>9</v>
      </c>
      <c r="G103">
        <v>10</v>
      </c>
      <c r="H103" s="4">
        <v>15</v>
      </c>
      <c r="I103" s="4">
        <v>150</v>
      </c>
    </row>
    <row r="104" spans="2:9" x14ac:dyDescent="0.3">
      <c r="B104" s="7">
        <v>966</v>
      </c>
      <c r="C104" t="s">
        <v>112</v>
      </c>
      <c r="D104" t="s">
        <v>113</v>
      </c>
      <c r="E104" t="s">
        <v>131</v>
      </c>
      <c r="F104" t="s">
        <v>9</v>
      </c>
      <c r="G104">
        <v>10</v>
      </c>
      <c r="H104" s="4">
        <v>1.55</v>
      </c>
      <c r="I104" s="4">
        <v>15.5</v>
      </c>
    </row>
    <row r="105" spans="2:9" x14ac:dyDescent="0.3">
      <c r="B105" s="7">
        <v>966</v>
      </c>
      <c r="C105" t="s">
        <v>112</v>
      </c>
      <c r="D105" t="s">
        <v>113</v>
      </c>
      <c r="E105" t="s">
        <v>132</v>
      </c>
      <c r="F105" t="s">
        <v>9</v>
      </c>
      <c r="G105">
        <v>50</v>
      </c>
      <c r="H105" s="4">
        <v>1.2</v>
      </c>
      <c r="I105" s="4">
        <v>60</v>
      </c>
    </row>
    <row r="106" spans="2:9" x14ac:dyDescent="0.3">
      <c r="B106" s="7">
        <v>966</v>
      </c>
      <c r="C106" t="s">
        <v>112</v>
      </c>
      <c r="D106" t="s">
        <v>113</v>
      </c>
      <c r="E106" t="s">
        <v>133</v>
      </c>
      <c r="F106" t="s">
        <v>9</v>
      </c>
      <c r="G106">
        <v>50</v>
      </c>
      <c r="H106" s="4">
        <v>1.6</v>
      </c>
      <c r="I106" s="4">
        <v>80</v>
      </c>
    </row>
    <row r="107" spans="2:9" x14ac:dyDescent="0.3">
      <c r="B107" s="7">
        <v>966</v>
      </c>
      <c r="C107" t="s">
        <v>112</v>
      </c>
      <c r="D107" t="s">
        <v>113</v>
      </c>
      <c r="E107" t="s">
        <v>134</v>
      </c>
      <c r="F107" t="s">
        <v>9</v>
      </c>
      <c r="G107">
        <v>30</v>
      </c>
      <c r="H107" s="4">
        <v>1.45</v>
      </c>
      <c r="I107" s="4">
        <v>43.5</v>
      </c>
    </row>
    <row r="108" spans="2:9" x14ac:dyDescent="0.3">
      <c r="B108" s="7">
        <v>966</v>
      </c>
      <c r="C108" t="s">
        <v>112</v>
      </c>
      <c r="D108" t="s">
        <v>113</v>
      </c>
      <c r="E108" t="s">
        <v>135</v>
      </c>
      <c r="F108" t="s">
        <v>115</v>
      </c>
      <c r="G108">
        <v>10</v>
      </c>
      <c r="H108" s="4">
        <v>0.65</v>
      </c>
      <c r="I108" s="4">
        <v>6.5</v>
      </c>
    </row>
    <row r="109" spans="2:9" x14ac:dyDescent="0.3">
      <c r="B109" s="7">
        <v>966</v>
      </c>
      <c r="C109" t="s">
        <v>112</v>
      </c>
      <c r="D109" t="s">
        <v>113</v>
      </c>
      <c r="E109" t="s">
        <v>136</v>
      </c>
      <c r="F109" t="s">
        <v>9</v>
      </c>
      <c r="G109">
        <v>24</v>
      </c>
      <c r="H109" s="4">
        <v>2.8</v>
      </c>
      <c r="I109" s="4">
        <v>67.2</v>
      </c>
    </row>
    <row r="110" spans="2:9" x14ac:dyDescent="0.3">
      <c r="B110" s="7">
        <v>966</v>
      </c>
      <c r="C110" t="s">
        <v>112</v>
      </c>
      <c r="D110" t="s">
        <v>113</v>
      </c>
      <c r="E110" t="s">
        <v>137</v>
      </c>
      <c r="F110" t="s">
        <v>138</v>
      </c>
      <c r="G110">
        <v>30</v>
      </c>
      <c r="H110" s="4">
        <v>0.78</v>
      </c>
      <c r="I110" s="4">
        <v>23.4</v>
      </c>
    </row>
    <row r="111" spans="2:9" x14ac:dyDescent="0.3">
      <c r="B111" s="7">
        <v>966</v>
      </c>
      <c r="C111" t="s">
        <v>112</v>
      </c>
      <c r="D111" t="s">
        <v>113</v>
      </c>
      <c r="E111" t="s">
        <v>139</v>
      </c>
      <c r="F111" t="s">
        <v>9</v>
      </c>
      <c r="G111">
        <v>30</v>
      </c>
      <c r="H111" s="4">
        <v>1.1399999999999999</v>
      </c>
      <c r="I111" s="4">
        <v>34.200000000000003</v>
      </c>
    </row>
    <row r="112" spans="2:9" x14ac:dyDescent="0.3">
      <c r="B112" s="7">
        <v>966</v>
      </c>
      <c r="C112" t="s">
        <v>112</v>
      </c>
      <c r="D112" t="s">
        <v>113</v>
      </c>
      <c r="E112" t="s">
        <v>140</v>
      </c>
      <c r="F112" t="s">
        <v>9</v>
      </c>
      <c r="G112">
        <v>100</v>
      </c>
      <c r="H112" s="4">
        <v>0.54</v>
      </c>
      <c r="I112" s="4">
        <v>54</v>
      </c>
    </row>
    <row r="113" spans="2:9" x14ac:dyDescent="0.3">
      <c r="B113" s="7">
        <v>966</v>
      </c>
      <c r="C113" t="s">
        <v>112</v>
      </c>
      <c r="D113" t="s">
        <v>113</v>
      </c>
      <c r="E113" t="s">
        <v>141</v>
      </c>
      <c r="F113" t="s">
        <v>117</v>
      </c>
      <c r="G113">
        <v>20</v>
      </c>
      <c r="H113" s="4">
        <v>1.6</v>
      </c>
      <c r="I113" s="4">
        <v>32</v>
      </c>
    </row>
    <row r="114" spans="2:9" x14ac:dyDescent="0.3">
      <c r="B114" s="7">
        <v>966</v>
      </c>
      <c r="C114" t="s">
        <v>112</v>
      </c>
      <c r="D114" t="s">
        <v>113</v>
      </c>
      <c r="E114" t="s">
        <v>142</v>
      </c>
      <c r="F114" t="s">
        <v>9</v>
      </c>
      <c r="G114">
        <v>30</v>
      </c>
      <c r="H114" s="4">
        <v>0.4</v>
      </c>
      <c r="I114" s="4">
        <v>12</v>
      </c>
    </row>
    <row r="115" spans="2:9" x14ac:dyDescent="0.3">
      <c r="B115" s="7">
        <v>966</v>
      </c>
      <c r="C115" t="s">
        <v>112</v>
      </c>
      <c r="D115" t="s">
        <v>113</v>
      </c>
      <c r="E115" t="s">
        <v>143</v>
      </c>
      <c r="F115" t="s">
        <v>9</v>
      </c>
      <c r="G115">
        <v>10</v>
      </c>
      <c r="H115" s="4">
        <v>1.8</v>
      </c>
      <c r="I115" s="4">
        <v>18</v>
      </c>
    </row>
    <row r="116" spans="2:9" x14ac:dyDescent="0.3">
      <c r="B116" s="7">
        <v>967</v>
      </c>
      <c r="C116" t="s">
        <v>108</v>
      </c>
      <c r="D116" t="s">
        <v>109</v>
      </c>
      <c r="E116" t="s">
        <v>110</v>
      </c>
      <c r="F116" t="s">
        <v>9</v>
      </c>
      <c r="G116">
        <v>1</v>
      </c>
      <c r="H116" s="4">
        <v>837.02</v>
      </c>
      <c r="I116" s="4">
        <v>837.02</v>
      </c>
    </row>
    <row r="117" spans="2:9" x14ac:dyDescent="0.3">
      <c r="B117" s="7">
        <v>967</v>
      </c>
      <c r="C117" t="s">
        <v>108</v>
      </c>
      <c r="D117" t="s">
        <v>109</v>
      </c>
      <c r="E117" t="s">
        <v>111</v>
      </c>
      <c r="F117" t="s">
        <v>9</v>
      </c>
      <c r="G117">
        <v>1</v>
      </c>
      <c r="H117" s="4">
        <v>262.16000000000003</v>
      </c>
      <c r="I117" s="4">
        <v>262.16000000000003</v>
      </c>
    </row>
    <row r="118" spans="2:9" x14ac:dyDescent="0.3">
      <c r="B118" s="7">
        <v>968</v>
      </c>
      <c r="C118" t="s">
        <v>103</v>
      </c>
      <c r="D118" t="s">
        <v>104</v>
      </c>
      <c r="E118" t="s">
        <v>105</v>
      </c>
      <c r="F118" t="s">
        <v>9</v>
      </c>
      <c r="G118">
        <v>5</v>
      </c>
      <c r="H118" s="4">
        <v>538</v>
      </c>
      <c r="I118" s="4">
        <v>2690</v>
      </c>
    </row>
    <row r="119" spans="2:9" x14ac:dyDescent="0.3">
      <c r="B119" s="7">
        <v>968</v>
      </c>
      <c r="C119" t="s">
        <v>103</v>
      </c>
      <c r="D119" t="s">
        <v>104</v>
      </c>
      <c r="E119" t="s">
        <v>106</v>
      </c>
      <c r="F119" t="s">
        <v>9</v>
      </c>
      <c r="G119">
        <v>1</v>
      </c>
      <c r="H119" s="4">
        <v>975</v>
      </c>
      <c r="I119" s="4">
        <v>975</v>
      </c>
    </row>
    <row r="120" spans="2:9" x14ac:dyDescent="0.3">
      <c r="B120" s="7">
        <v>968</v>
      </c>
      <c r="C120" t="s">
        <v>103</v>
      </c>
      <c r="D120" t="s">
        <v>104</v>
      </c>
      <c r="E120" t="s">
        <v>107</v>
      </c>
      <c r="F120" t="s">
        <v>9</v>
      </c>
      <c r="G120">
        <v>1</v>
      </c>
      <c r="H120" s="4">
        <v>490</v>
      </c>
      <c r="I120" s="4">
        <v>490</v>
      </c>
    </row>
    <row r="121" spans="2:9" x14ac:dyDescent="0.3">
      <c r="B121" s="7">
        <v>970</v>
      </c>
      <c r="C121" t="s">
        <v>90</v>
      </c>
      <c r="D121" t="s">
        <v>91</v>
      </c>
      <c r="E121" t="s">
        <v>92</v>
      </c>
      <c r="F121" t="s">
        <v>9</v>
      </c>
      <c r="G121">
        <v>1</v>
      </c>
      <c r="H121" s="4">
        <v>34</v>
      </c>
      <c r="I121" s="4">
        <v>34</v>
      </c>
    </row>
    <row r="122" spans="2:9" x14ac:dyDescent="0.3">
      <c r="B122" s="7">
        <v>970</v>
      </c>
      <c r="C122" t="s">
        <v>90</v>
      </c>
      <c r="D122" t="s">
        <v>91</v>
      </c>
      <c r="E122" t="s">
        <v>93</v>
      </c>
      <c r="F122" t="s">
        <v>9</v>
      </c>
      <c r="G122">
        <v>7</v>
      </c>
      <c r="H122" s="4">
        <v>5.5</v>
      </c>
      <c r="I122" s="4">
        <v>38.5</v>
      </c>
    </row>
    <row r="123" spans="2:9" x14ac:dyDescent="0.3">
      <c r="B123" s="7">
        <v>970</v>
      </c>
      <c r="C123" t="s">
        <v>90</v>
      </c>
      <c r="D123" t="s">
        <v>91</v>
      </c>
      <c r="E123" t="s">
        <v>94</v>
      </c>
      <c r="F123" t="s">
        <v>9</v>
      </c>
      <c r="G123">
        <v>1</v>
      </c>
      <c r="H123" s="4">
        <v>4</v>
      </c>
      <c r="I123" s="4">
        <v>4</v>
      </c>
    </row>
    <row r="124" spans="2:9" x14ac:dyDescent="0.3">
      <c r="B124" s="7">
        <v>970</v>
      </c>
      <c r="C124" t="s">
        <v>90</v>
      </c>
      <c r="D124" t="s">
        <v>91</v>
      </c>
      <c r="E124" t="s">
        <v>95</v>
      </c>
      <c r="F124" t="s">
        <v>9</v>
      </c>
      <c r="G124">
        <v>1</v>
      </c>
      <c r="H124" s="4">
        <v>9</v>
      </c>
      <c r="I124" s="4">
        <v>9</v>
      </c>
    </row>
    <row r="125" spans="2:9" x14ac:dyDescent="0.3">
      <c r="B125" s="7">
        <v>970</v>
      </c>
      <c r="C125" t="s">
        <v>90</v>
      </c>
      <c r="D125" t="s">
        <v>91</v>
      </c>
      <c r="E125" t="s">
        <v>96</v>
      </c>
      <c r="F125" t="s">
        <v>9</v>
      </c>
      <c r="G125">
        <v>3</v>
      </c>
      <c r="H125" s="4">
        <v>118</v>
      </c>
      <c r="I125" s="4">
        <v>354</v>
      </c>
    </row>
    <row r="126" spans="2:9" x14ac:dyDescent="0.3">
      <c r="B126" s="7">
        <v>970</v>
      </c>
      <c r="C126" t="s">
        <v>90</v>
      </c>
      <c r="D126" t="s">
        <v>91</v>
      </c>
      <c r="E126" t="s">
        <v>97</v>
      </c>
      <c r="F126" t="s">
        <v>9</v>
      </c>
      <c r="G126">
        <v>1</v>
      </c>
      <c r="H126" s="4">
        <v>77</v>
      </c>
      <c r="I126" s="4">
        <v>77</v>
      </c>
    </row>
    <row r="127" spans="2:9" x14ac:dyDescent="0.3">
      <c r="B127" s="7">
        <v>970</v>
      </c>
      <c r="C127" t="s">
        <v>90</v>
      </c>
      <c r="D127" t="s">
        <v>91</v>
      </c>
      <c r="E127" t="s">
        <v>98</v>
      </c>
      <c r="F127" t="s">
        <v>9</v>
      </c>
      <c r="G127">
        <v>6</v>
      </c>
      <c r="H127" s="4">
        <v>18.5</v>
      </c>
      <c r="I127" s="4">
        <v>111</v>
      </c>
    </row>
    <row r="128" spans="2:9" x14ac:dyDescent="0.3">
      <c r="B128" s="7">
        <v>970</v>
      </c>
      <c r="C128" t="s">
        <v>90</v>
      </c>
      <c r="D128" t="s">
        <v>91</v>
      </c>
      <c r="E128" t="s">
        <v>99</v>
      </c>
      <c r="F128" t="s">
        <v>9</v>
      </c>
      <c r="G128">
        <v>9</v>
      </c>
      <c r="H128" s="4">
        <v>10.199999999999999</v>
      </c>
      <c r="I128" s="4">
        <v>91.8</v>
      </c>
    </row>
    <row r="129" spans="2:9" x14ac:dyDescent="0.3">
      <c r="B129" s="7">
        <v>970</v>
      </c>
      <c r="C129" t="s">
        <v>90</v>
      </c>
      <c r="D129" t="s">
        <v>91</v>
      </c>
      <c r="E129" t="s">
        <v>100</v>
      </c>
      <c r="F129" t="s">
        <v>9</v>
      </c>
      <c r="G129">
        <v>6</v>
      </c>
      <c r="H129" s="4">
        <v>19.8</v>
      </c>
      <c r="I129" s="4">
        <v>118.8</v>
      </c>
    </row>
    <row r="130" spans="2:9" x14ac:dyDescent="0.3">
      <c r="B130" s="7">
        <v>977</v>
      </c>
      <c r="C130" t="s">
        <v>87</v>
      </c>
      <c r="D130" t="s">
        <v>88</v>
      </c>
      <c r="E130" t="s">
        <v>89</v>
      </c>
      <c r="F130" t="s">
        <v>9</v>
      </c>
      <c r="G130">
        <v>1</v>
      </c>
      <c r="H130" s="4">
        <v>173.5</v>
      </c>
      <c r="I130" s="4">
        <v>173.5</v>
      </c>
    </row>
    <row r="131" spans="2:9" hidden="1" x14ac:dyDescent="0.3">
      <c r="B131">
        <v>978</v>
      </c>
      <c r="C131" t="s">
        <v>86</v>
      </c>
      <c r="D131" t="s">
        <v>68</v>
      </c>
      <c r="E131" t="s">
        <v>60</v>
      </c>
      <c r="F131" t="s">
        <v>9</v>
      </c>
      <c r="G131">
        <v>1</v>
      </c>
      <c r="H131" s="4">
        <v>2250</v>
      </c>
      <c r="I131" s="4">
        <v>2250</v>
      </c>
    </row>
    <row r="132" spans="2:9" hidden="1" x14ac:dyDescent="0.3">
      <c r="B132">
        <v>979</v>
      </c>
      <c r="C132" t="s">
        <v>85</v>
      </c>
      <c r="D132" t="s">
        <v>66</v>
      </c>
      <c r="E132" t="s">
        <v>60</v>
      </c>
      <c r="F132" t="s">
        <v>9</v>
      </c>
      <c r="G132">
        <v>1</v>
      </c>
      <c r="H132" s="4">
        <v>2250</v>
      </c>
      <c r="I132" s="4">
        <v>2250</v>
      </c>
    </row>
    <row r="133" spans="2:9" hidden="1" x14ac:dyDescent="0.3">
      <c r="B133">
        <v>980</v>
      </c>
      <c r="C133" t="s">
        <v>84</v>
      </c>
      <c r="D133" t="s">
        <v>64</v>
      </c>
      <c r="E133" t="s">
        <v>60</v>
      </c>
      <c r="F133" t="s">
        <v>9</v>
      </c>
      <c r="G133">
        <v>1</v>
      </c>
      <c r="H133" s="4">
        <v>2250</v>
      </c>
      <c r="I133" s="4">
        <v>2250</v>
      </c>
    </row>
    <row r="134" spans="2:9" hidden="1" x14ac:dyDescent="0.3">
      <c r="B134">
        <v>981</v>
      </c>
      <c r="C134" t="s">
        <v>83</v>
      </c>
      <c r="D134" t="s">
        <v>62</v>
      </c>
      <c r="E134" t="s">
        <v>60</v>
      </c>
      <c r="F134" t="s">
        <v>9</v>
      </c>
      <c r="G134">
        <v>1</v>
      </c>
      <c r="H134" s="4">
        <v>2250</v>
      </c>
      <c r="I134" s="4">
        <v>2250</v>
      </c>
    </row>
    <row r="135" spans="2:9" hidden="1" x14ac:dyDescent="0.3">
      <c r="B135">
        <v>982</v>
      </c>
      <c r="C135" t="s">
        <v>82</v>
      </c>
      <c r="D135" t="s">
        <v>59</v>
      </c>
      <c r="E135" t="s">
        <v>60</v>
      </c>
      <c r="F135" t="s">
        <v>9</v>
      </c>
      <c r="G135">
        <v>1</v>
      </c>
      <c r="H135" s="4">
        <v>2250</v>
      </c>
      <c r="I135" s="4">
        <v>2250</v>
      </c>
    </row>
    <row r="136" spans="2:9" x14ac:dyDescent="0.3">
      <c r="B136" s="7">
        <v>983</v>
      </c>
      <c r="C136" t="s">
        <v>77</v>
      </c>
      <c r="D136" t="s">
        <v>78</v>
      </c>
      <c r="E136" t="s">
        <v>79</v>
      </c>
      <c r="F136" t="s">
        <v>9</v>
      </c>
      <c r="G136">
        <v>3</v>
      </c>
      <c r="H136" s="4">
        <v>825.12</v>
      </c>
      <c r="I136" s="4">
        <v>2475.36</v>
      </c>
    </row>
    <row r="137" spans="2:9" x14ac:dyDescent="0.3">
      <c r="B137" s="7">
        <v>983</v>
      </c>
      <c r="C137" t="s">
        <v>77</v>
      </c>
      <c r="D137" t="s">
        <v>78</v>
      </c>
      <c r="E137" t="s">
        <v>80</v>
      </c>
      <c r="F137" t="s">
        <v>9</v>
      </c>
      <c r="G137">
        <v>25</v>
      </c>
      <c r="H137" s="4">
        <v>96.98</v>
      </c>
      <c r="I137" s="4">
        <v>2424.5</v>
      </c>
    </row>
    <row r="138" spans="2:9" x14ac:dyDescent="0.3">
      <c r="B138" s="7">
        <v>983</v>
      </c>
      <c r="C138" t="s">
        <v>77</v>
      </c>
      <c r="D138" t="s">
        <v>78</v>
      </c>
      <c r="E138" t="s">
        <v>81</v>
      </c>
      <c r="F138" t="s">
        <v>9</v>
      </c>
      <c r="G138">
        <v>1</v>
      </c>
      <c r="H138" s="4">
        <v>2165.09</v>
      </c>
      <c r="I138" s="4">
        <v>2165.09</v>
      </c>
    </row>
    <row r="139" spans="2:9" hidden="1" x14ac:dyDescent="0.3">
      <c r="B139">
        <v>1006</v>
      </c>
      <c r="C139" t="s">
        <v>67</v>
      </c>
      <c r="D139" t="s">
        <v>68</v>
      </c>
      <c r="E139" t="s">
        <v>60</v>
      </c>
      <c r="F139" t="s">
        <v>9</v>
      </c>
      <c r="G139">
        <v>1</v>
      </c>
      <c r="H139" s="4">
        <v>2250</v>
      </c>
      <c r="I139" s="4">
        <v>2250</v>
      </c>
    </row>
    <row r="140" spans="2:9" hidden="1" x14ac:dyDescent="0.3">
      <c r="B140">
        <v>1007</v>
      </c>
      <c r="C140" t="s">
        <v>65</v>
      </c>
      <c r="D140" t="s">
        <v>66</v>
      </c>
      <c r="E140" t="s">
        <v>60</v>
      </c>
      <c r="F140" t="s">
        <v>9</v>
      </c>
      <c r="G140">
        <v>1</v>
      </c>
      <c r="H140" s="4">
        <v>2250</v>
      </c>
      <c r="I140" s="4">
        <v>2250</v>
      </c>
    </row>
    <row r="141" spans="2:9" hidden="1" x14ac:dyDescent="0.3">
      <c r="B141">
        <v>1008</v>
      </c>
      <c r="C141" t="s">
        <v>63</v>
      </c>
      <c r="D141" t="s">
        <v>64</v>
      </c>
      <c r="E141" t="s">
        <v>60</v>
      </c>
      <c r="F141" t="s">
        <v>9</v>
      </c>
      <c r="G141">
        <v>1</v>
      </c>
      <c r="H141" s="4">
        <v>2250</v>
      </c>
      <c r="I141" s="4">
        <v>2250</v>
      </c>
    </row>
    <row r="142" spans="2:9" hidden="1" x14ac:dyDescent="0.3">
      <c r="B142">
        <v>1009</v>
      </c>
      <c r="C142" t="s">
        <v>61</v>
      </c>
      <c r="D142" t="s">
        <v>62</v>
      </c>
      <c r="E142" t="s">
        <v>60</v>
      </c>
      <c r="F142" t="s">
        <v>9</v>
      </c>
      <c r="G142">
        <v>1</v>
      </c>
      <c r="H142" s="4">
        <v>2250</v>
      </c>
      <c r="I142" s="4">
        <v>2250</v>
      </c>
    </row>
    <row r="143" spans="2:9" hidden="1" x14ac:dyDescent="0.3">
      <c r="B143">
        <v>1010</v>
      </c>
      <c r="C143" t="s">
        <v>58</v>
      </c>
      <c r="D143" t="s">
        <v>59</v>
      </c>
      <c r="E143" t="s">
        <v>60</v>
      </c>
      <c r="F143" t="s">
        <v>9</v>
      </c>
      <c r="G143">
        <v>1</v>
      </c>
      <c r="H143" s="4">
        <v>2250</v>
      </c>
      <c r="I143" s="4">
        <v>2250</v>
      </c>
    </row>
    <row r="144" spans="2:9" x14ac:dyDescent="0.3">
      <c r="B144" s="7">
        <v>1012</v>
      </c>
      <c r="C144" t="s">
        <v>55</v>
      </c>
      <c r="D144" t="s">
        <v>56</v>
      </c>
      <c r="E144" t="s">
        <v>57</v>
      </c>
      <c r="F144" t="s">
        <v>9</v>
      </c>
      <c r="G144">
        <v>12</v>
      </c>
      <c r="H144" s="4">
        <v>15</v>
      </c>
      <c r="I144" s="4">
        <v>180</v>
      </c>
    </row>
    <row r="145" spans="2:9" x14ac:dyDescent="0.3">
      <c r="B145" s="7">
        <v>1026</v>
      </c>
      <c r="C145" t="s">
        <v>35</v>
      </c>
      <c r="D145" t="s">
        <v>36</v>
      </c>
      <c r="E145" t="s">
        <v>37</v>
      </c>
      <c r="F145" t="s">
        <v>24</v>
      </c>
      <c r="G145">
        <v>120</v>
      </c>
      <c r="H145" s="4">
        <v>4</v>
      </c>
      <c r="I145" s="4">
        <v>480</v>
      </c>
    </row>
    <row r="146" spans="2:9" x14ac:dyDescent="0.3">
      <c r="B146" s="7">
        <v>1027</v>
      </c>
      <c r="C146" t="s">
        <v>32</v>
      </c>
      <c r="D146" t="s">
        <v>30</v>
      </c>
      <c r="E146" t="s">
        <v>33</v>
      </c>
      <c r="F146" t="s">
        <v>34</v>
      </c>
      <c r="G146">
        <v>25</v>
      </c>
      <c r="H146" s="4">
        <v>22</v>
      </c>
      <c r="I146" s="4">
        <v>541.20000000000005</v>
      </c>
    </row>
    <row r="147" spans="2:9" x14ac:dyDescent="0.3">
      <c r="B147" s="7">
        <v>1029</v>
      </c>
      <c r="C147" t="s">
        <v>21</v>
      </c>
      <c r="D147" t="s">
        <v>22</v>
      </c>
      <c r="E147" t="s">
        <v>23</v>
      </c>
      <c r="F147" t="s">
        <v>24</v>
      </c>
      <c r="G147">
        <v>1</v>
      </c>
      <c r="H147" s="4">
        <v>145</v>
      </c>
      <c r="I147" s="4">
        <v>145</v>
      </c>
    </row>
    <row r="148" spans="2:9" x14ac:dyDescent="0.3">
      <c r="B148" s="7">
        <v>1029</v>
      </c>
      <c r="C148" t="s">
        <v>21</v>
      </c>
      <c r="D148" t="s">
        <v>22</v>
      </c>
      <c r="E148" t="s">
        <v>25</v>
      </c>
      <c r="F148" t="s">
        <v>9</v>
      </c>
      <c r="G148">
        <v>4</v>
      </c>
      <c r="H148" s="4">
        <v>8</v>
      </c>
      <c r="I148" s="4">
        <v>32</v>
      </c>
    </row>
    <row r="149" spans="2:9" x14ac:dyDescent="0.3">
      <c r="B149" s="7">
        <v>1029</v>
      </c>
      <c r="C149" t="s">
        <v>21</v>
      </c>
      <c r="D149" t="s">
        <v>22</v>
      </c>
      <c r="E149" t="s">
        <v>26</v>
      </c>
      <c r="F149" t="s">
        <v>9</v>
      </c>
      <c r="G149">
        <v>2</v>
      </c>
      <c r="H149" s="4">
        <v>35</v>
      </c>
      <c r="I149" s="4">
        <v>70</v>
      </c>
    </row>
    <row r="150" spans="2:9" x14ac:dyDescent="0.3">
      <c r="B150" s="7">
        <v>1029</v>
      </c>
      <c r="C150" t="s">
        <v>21</v>
      </c>
      <c r="D150" t="s">
        <v>22</v>
      </c>
      <c r="E150" t="s">
        <v>27</v>
      </c>
      <c r="F150" t="s">
        <v>9</v>
      </c>
      <c r="G150">
        <v>2</v>
      </c>
      <c r="H150" s="4">
        <v>49</v>
      </c>
      <c r="I150" s="4">
        <v>98</v>
      </c>
    </row>
    <row r="151" spans="2:9" x14ac:dyDescent="0.3">
      <c r="B151" s="7">
        <v>1029</v>
      </c>
      <c r="C151" t="s">
        <v>21</v>
      </c>
      <c r="D151" t="s">
        <v>22</v>
      </c>
      <c r="E151" t="s">
        <v>28</v>
      </c>
      <c r="F151" t="s">
        <v>29</v>
      </c>
      <c r="G151">
        <v>4</v>
      </c>
      <c r="H151" s="4">
        <v>2</v>
      </c>
      <c r="I151" s="4">
        <v>8</v>
      </c>
    </row>
    <row r="152" spans="2:9" x14ac:dyDescent="0.3">
      <c r="B152" s="7">
        <v>1030</v>
      </c>
      <c r="C152" t="s">
        <v>18</v>
      </c>
      <c r="D152" t="s">
        <v>19</v>
      </c>
      <c r="E152" t="s">
        <v>20</v>
      </c>
      <c r="F152" t="s">
        <v>9</v>
      </c>
      <c r="G152">
        <v>1</v>
      </c>
      <c r="H152" s="4">
        <v>490.9</v>
      </c>
      <c r="I152" s="4">
        <v>490.9</v>
      </c>
    </row>
    <row r="153" spans="2:9" x14ac:dyDescent="0.3">
      <c r="B153" s="7">
        <v>1031</v>
      </c>
      <c r="C153" t="s">
        <v>15</v>
      </c>
      <c r="D153" t="s">
        <v>16</v>
      </c>
      <c r="E153" t="s">
        <v>17</v>
      </c>
      <c r="F153" t="s">
        <v>9</v>
      </c>
      <c r="G153">
        <v>16</v>
      </c>
      <c r="H153" s="4">
        <v>85</v>
      </c>
      <c r="I153" s="4">
        <v>1360</v>
      </c>
    </row>
    <row r="154" spans="2:9" x14ac:dyDescent="0.3">
      <c r="B154" s="7" t="str">
        <f>Plan3!C3</f>
        <v>5125/2020</v>
      </c>
      <c r="C154" s="8">
        <v>43746</v>
      </c>
      <c r="D154" t="str">
        <f>Plan3!I4</f>
        <v>INDUSTRIA E COMERCIO DONA FLOR LTDA EPP</v>
      </c>
      <c r="E154" t="e">
        <f>[1]EtqMovtoEstoque!$A$28</f>
        <v>#REF!</v>
      </c>
      <c r="F154" t="s">
        <v>29</v>
      </c>
      <c r="G154">
        <v>100</v>
      </c>
      <c r="H154" s="4">
        <v>24.1</v>
      </c>
      <c r="I154" s="4">
        <f>H154*G154</f>
        <v>2410</v>
      </c>
    </row>
  </sheetData>
  <autoFilter ref="B1:I153" xr:uid="{B72E396F-E2ED-48DF-823C-4E132E8CDBA7}">
    <filterColumn colId="3">
      <filters>
        <filter val="00003 - APONTADOR MANUAL P/ LAPIS C/2 FUROS"/>
        <filter val="00012 - BORRACHA BICOLOR"/>
        <filter val="00015 - Borracha para cédula (elástico de borracha)"/>
        <filter val="00018 - CANETA ESFEROGRAFICA ESCRITA FINA (AZUL)"/>
        <filter val="00019 - CANETA ESFEROGRAFICA CRISTAL (AZUL)"/>
        <filter val="00020 - CANETA ESFEROGRAFICA (VERMELHA)"/>
        <filter val="00022 - CANETA ESFEROGRAFICA (PRETA)"/>
        <filter val="00032 - CLIPS METAL NIQUEL. Nº3/0 (CX.C/ 50 U)"/>
        <filter val="00036 - COLA LIQUIDA 40grs"/>
        <filter val="00037 - COLA EM BASTAO 08grs"/>
        <filter val="00040 - CORRETIVO LIQUIDO A BASE D`AGUA 18ml"/>
        <filter val="00047 - CAIXA ARQUIVO MODELO B (39.5X29.5X18.5)"/>
        <filter val="00057 - EXTRATOR DE GRAMPOS"/>
        <filter val="00067 - FITA ADESIVA ( 12X30 )"/>
        <filter val="00116 - GRAMPEADOR 26/6 MM"/>
        <filter val="00121 - GRAMPOS 26/6 (CX/5000 U)"/>
        <filter val="00131 - LAPIS PRETO Nº2"/>
        <filter val="00132 - LIVRO ATA DIRETORIA (PAUTADO C/100 FLS)21,5x30,5"/>
        <filter val="00135 - LIVRO PROTOCOLO INTERNO COM 100 FOLHAS"/>
        <filter val="00138 - PAPEL APERGAMINHADO FLIP CHART (66X96) CM"/>
        <filter val="00165 - PERFURADOR"/>
        <filter val="00168 - PINCEL ATOMICO"/>
        <filter val="00169 - PINCEL P/ QUADRO BRANCO PRETO"/>
        <filter val="00182 - REGUA PLASTICA (30 CM)"/>
        <filter val="00198 - FITA ISOLANTE ANTI-CHAMA"/>
        <filter val="00219 - PAPEL A-4 P/XEROX 210X297MM (C/500 FLS)"/>
        <filter val="00513 - SACO PLÁSTICO COM 04 FUROS 240X330X0,15"/>
        <filter val="00520 - ETIQUETA PIMACO 14 POR FOLHA"/>
        <filter val="00531 - FILTRO DE LINHA"/>
        <filter val="00556 - RIBBON PRETO CERA 110mm X 91M"/>
        <filter val="00560 - ETIQUETA 23 X 47 X 2"/>
        <filter val="00568 - FITA PVC transparente"/>
        <filter val="00570 - MOUSE ÓTICO USB"/>
        <filter val="00626 - APARELHO TELEFÔNICO ANALÓGICO COM FIO PARA MESA"/>
        <filter val="00630 - CABO DE REDE CAT 6"/>
        <filter val="00634 - INTERRUPTOR DE 01 TECLA SIMPLES"/>
        <filter val="00650 - CLIPS 2/0 NIQUELADO C/100U"/>
        <filter val="00747 - FITA ANTIDERRAPANTE"/>
        <filter val="00774 - MANGUEIRA  50 METROS"/>
        <filter val="00789 - BALUN"/>
        <filter val="00937 - LÂMPADA LED TUBULAR 20W 6500K BIVOLT - MED 120CM"/>
        <filter val="00967 - COMPUTADOR DESKTOP CORE I5 16GB"/>
        <filter val="00972 - APARELHO DE TV DIGITAL"/>
        <filter val="00992 - BANDEIRA DO BRASIL"/>
        <filter val="01054 - COPO DESCARTÁVEL PARA CAFÉ 110ML"/>
        <filter val="01117 - PROTETOR AURICULAR EM ESPUMA PARA HEADSET"/>
        <filter val="01132 - SALIENTADOR FLUORESCENTE VERDE"/>
        <filter val="01133 - SALIENTADOR FLUORESCENTE AMARELO"/>
        <filter val="01188 - POST IT PACOTE COM 4 BLOCOS 50 FOLHAS CADA - MED 38MMX50MM AMARELO."/>
        <filter val="01189 - PILHA NÃO RECARREGÁVEL ALCALINA 1,5V AA CILÍNDRICA CARTELA COM 2 UNIDADES"/>
        <filter val="01230 - FITA CREPE 50MM x 50M"/>
        <filter val="01239 - DVR 16 canais"/>
        <filter val="01255 - NITROGÊNIO"/>
        <filter val="01271 - BANDEIRA DA DESENBAHIA"/>
        <filter val="01272 - BANDEIRA DA BAHIA"/>
        <filter val="01273 - CAMERA BULLET"/>
        <filter val="01281 - CONECTOR RJ 45 CAT 6 MACHO"/>
        <filter val="01298 - GRAMPO TRILHO PLÁSTICO PCT 50 UN"/>
        <filter val="01312 - REFIL DE FILTRAGEM CZ+7 PARA PURIFICADOR DE ÁGUA"/>
        <filter val="01358 - COLCHETE Nº 12"/>
        <filter val="01394 - TUBO ISOLANTE TÉRMICO 5/8"/>
        <filter val="01395 - TUBO ISOLANTE TÉRMICO 3/8"/>
        <filter val="01402 - REGISTRO ESFERA EM LATÃO 2 POLEGADAS"/>
        <filter val="01403 - PASTA EM L A4"/>
        <filter val="01409 - VARETA DE SOLDA FOSCOPER"/>
        <filter val="01415 - Norma Técnica ABNT NBR em formato eletrônico"/>
        <filter val="01416 - Encadernação, gravação e douração de livros, revistas e congêneres."/>
        <filter val="01419 - PERNEIRA 03 TALAS EM VELCRO"/>
        <filter val="01420 - CARNEIRA 4PTS H-700"/>
        <filter val="01421 - BOTA DE SEGURANÇA EM COURO NOBUCK"/>
        <filter val="01423 - DISPLAY A3 ACRÍLICO"/>
        <filter val="01424 - PRATO PEQUENO PARA PLANTA"/>
        <filter val="01425 - PRATO MEDIO PARA PLANTA"/>
        <filter val="01426 - PRATO GRANDE PARA PLANTA"/>
        <filter val="01427 - VASO MEDIO PARA PLANTAS"/>
        <filter val="01428 - TERRA VEGETAL 30 KG"/>
        <filter val="01429 - GALAO DE TINTA"/>
        <filter val="01430 - PINCEL EM NYLON-NUMERO 01"/>
        <filter val="01431 - PINCEL EM NYLON-NUMERO 03"/>
        <filter val="01432 - 1/4 DE TINTA"/>
        <filter val="01436 - Headset Plantronics EncorePro HW520"/>
        <filter val="01437 - Cabo Plantronics U10 para Headset"/>
        <filter val="01438 - APARELHO DE REFRIGERAÇÃO 18 MIL BTUS - MODELO PISO TETO"/>
        <filter val="01439 - CADEIRA DE RODAS"/>
        <filter val="01441 - DUCHA HIGIÊNICA"/>
        <filter val="01442 - ADAPTADOR HDMI PARA VGA"/>
        <filter val="01443 - QUADRO BRANCO 120 X 90 CM"/>
        <filter val="01444 - QUADRO BRANCO 300 X 120 CM"/>
        <filter val="01445 - TUBO ISOLANTE TÉRMICO 1/4"/>
        <filter val="01446 - CORREIA 3VX0500"/>
        <filter val="01447 - TAPETE PERSONALIZADO 2,30 X 0,90"/>
        <filter val="01448 - TAPETE PERSONALIZADO 2,50 X 1,50"/>
        <filter val="01449 - TAPETE PERSONALIZADO 1,90 X 1,00"/>
        <filter val="01450 - GÁS R-141B CILINDRO COM 13,61 KG"/>
        <filter val="01451 - GÁS 410-A CILINDRO COM 11,30 KG"/>
        <filter val="01452 - DVR 32 CANAIS"/>
        <filter val="01453 - HD INTERNO 4 TB"/>
        <filter val="01455 - FORNO MICROONDAS 32 LITROS 110 VOLTS"/>
        <filter val="01456 - FONTE 12V 2 AMPERES"/>
        <filter val="01461 - FILTRO SECADOR 5/8 X 305 ROSCA"/>
        <filter val="01462 - REFIL MAÇARICO PORTÁTIL"/>
        <filter val="01463 - PORCA FLANGE 5/8"/>
        <filter val="01464 - TUBO DE COBRE RIGIDO"/>
        <filter val="1422 - HD EXTERNO 1TB"/>
      </filters>
    </filterColumn>
  </autoFilter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3:J12"/>
  <sheetViews>
    <sheetView workbookViewId="0">
      <selection activeCell="I3" sqref="I3"/>
    </sheetView>
  </sheetViews>
  <sheetFormatPr defaultRowHeight="14.4" x14ac:dyDescent="0.3"/>
  <cols>
    <col min="2" max="2" width="18.44140625" bestFit="1" customWidth="1"/>
    <col min="3" max="3" width="9.6640625" bestFit="1" customWidth="1"/>
    <col min="4" max="4" width="10.33203125" bestFit="1" customWidth="1"/>
    <col min="5" max="5" width="14.88671875" bestFit="1" customWidth="1"/>
    <col min="6" max="7" width="15.6640625" bestFit="1" customWidth="1"/>
    <col min="8" max="8" width="17.33203125" bestFit="1" customWidth="1"/>
    <col min="9" max="9" width="40.33203125" bestFit="1" customWidth="1"/>
  </cols>
  <sheetData>
    <row r="3" spans="2:10" x14ac:dyDescent="0.3">
      <c r="B3" s="1" t="s">
        <v>287</v>
      </c>
      <c r="C3" s="1" t="s">
        <v>288</v>
      </c>
      <c r="D3" s="1" t="s">
        <v>289</v>
      </c>
      <c r="E3" s="1" t="s">
        <v>290</v>
      </c>
      <c r="F3" s="5">
        <v>43872.5469212963</v>
      </c>
      <c r="G3" s="5">
        <v>43872</v>
      </c>
      <c r="H3" s="1" t="s">
        <v>291</v>
      </c>
      <c r="I3" s="1">
        <v>5781888000160</v>
      </c>
      <c r="J3" s="1" t="s">
        <v>294</v>
      </c>
    </row>
    <row r="4" spans="2:10" x14ac:dyDescent="0.3">
      <c r="B4" s="1"/>
      <c r="C4" s="1"/>
      <c r="D4" s="1"/>
      <c r="E4" s="1"/>
      <c r="F4" s="1"/>
      <c r="G4" s="1"/>
      <c r="H4" s="1" t="s">
        <v>292</v>
      </c>
      <c r="I4" s="1" t="s">
        <v>293</v>
      </c>
      <c r="J4" s="1"/>
    </row>
    <row r="5" spans="2:10" x14ac:dyDescent="0.3">
      <c r="B5" s="1" t="s">
        <v>287</v>
      </c>
      <c r="C5" s="1" t="s">
        <v>295</v>
      </c>
      <c r="D5" s="1" t="s">
        <v>289</v>
      </c>
      <c r="E5" s="1" t="s">
        <v>296</v>
      </c>
      <c r="F5" s="5">
        <v>43801.506932870368</v>
      </c>
      <c r="G5" s="5">
        <v>43801</v>
      </c>
      <c r="H5" s="1" t="s">
        <v>291</v>
      </c>
      <c r="I5" s="1">
        <v>5781888000160</v>
      </c>
      <c r="J5" s="1" t="s">
        <v>294</v>
      </c>
    </row>
    <row r="6" spans="2:10" x14ac:dyDescent="0.3">
      <c r="B6" s="1"/>
      <c r="C6" s="1"/>
      <c r="D6" s="1"/>
      <c r="E6" s="1"/>
      <c r="F6" s="1"/>
      <c r="G6" s="1"/>
      <c r="H6" s="1" t="s">
        <v>292</v>
      </c>
      <c r="I6" s="1" t="s">
        <v>293</v>
      </c>
      <c r="J6" s="1"/>
    </row>
    <row r="7" spans="2:10" x14ac:dyDescent="0.3">
      <c r="B7" s="1" t="s">
        <v>287</v>
      </c>
      <c r="C7" s="1" t="s">
        <v>297</v>
      </c>
      <c r="D7" s="1" t="s">
        <v>289</v>
      </c>
      <c r="E7" s="1" t="s">
        <v>298</v>
      </c>
      <c r="F7" s="5">
        <v>43746.482546296298</v>
      </c>
      <c r="G7" s="5">
        <v>43746</v>
      </c>
      <c r="H7" s="1" t="s">
        <v>291</v>
      </c>
      <c r="I7" s="1">
        <v>5781888000160</v>
      </c>
      <c r="J7" s="1" t="s">
        <v>294</v>
      </c>
    </row>
    <row r="8" spans="2:10" x14ac:dyDescent="0.3">
      <c r="B8" s="1"/>
      <c r="C8" s="1"/>
      <c r="D8" s="1"/>
      <c r="E8" s="1"/>
      <c r="F8" s="1"/>
      <c r="G8" s="1"/>
      <c r="H8" s="1" t="s">
        <v>292</v>
      </c>
      <c r="I8" s="1" t="s">
        <v>293</v>
      </c>
      <c r="J8" s="1"/>
    </row>
    <row r="9" spans="2:10" x14ac:dyDescent="0.3">
      <c r="B9" s="1" t="s">
        <v>287</v>
      </c>
      <c r="C9" s="1" t="s">
        <v>299</v>
      </c>
      <c r="D9" s="1" t="s">
        <v>289</v>
      </c>
      <c r="E9" s="1" t="s">
        <v>300</v>
      </c>
      <c r="F9" s="5">
        <v>43696.535000000003</v>
      </c>
      <c r="G9" s="5">
        <v>43696</v>
      </c>
      <c r="H9" s="1" t="s">
        <v>291</v>
      </c>
      <c r="I9" s="1">
        <v>5781888000160</v>
      </c>
      <c r="J9" s="1" t="s">
        <v>294</v>
      </c>
    </row>
    <row r="10" spans="2:10" x14ac:dyDescent="0.3">
      <c r="B10" s="1"/>
      <c r="C10" s="1"/>
      <c r="D10" s="1"/>
      <c r="E10" s="1"/>
      <c r="F10" s="1"/>
      <c r="G10" s="1"/>
      <c r="H10" s="1" t="s">
        <v>292</v>
      </c>
      <c r="I10" s="1" t="s">
        <v>293</v>
      </c>
      <c r="J10" s="1"/>
    </row>
    <row r="11" spans="2:10" x14ac:dyDescent="0.3">
      <c r="B11" s="1" t="s">
        <v>287</v>
      </c>
      <c r="C11" s="1" t="s">
        <v>301</v>
      </c>
      <c r="D11" s="1" t="s">
        <v>289</v>
      </c>
      <c r="E11" s="1" t="s">
        <v>302</v>
      </c>
      <c r="F11" s="5">
        <v>43644.503668981481</v>
      </c>
      <c r="G11" s="5">
        <v>43644</v>
      </c>
      <c r="H11" s="1" t="s">
        <v>291</v>
      </c>
      <c r="I11" s="1">
        <v>5781888000160</v>
      </c>
      <c r="J11" s="1" t="s">
        <v>294</v>
      </c>
    </row>
    <row r="12" spans="2:10" x14ac:dyDescent="0.3">
      <c r="B12" s="1"/>
      <c r="C12" s="1"/>
      <c r="D12" s="1"/>
      <c r="E12" s="1"/>
      <c r="F12" s="1"/>
      <c r="G12" s="1"/>
      <c r="H12" s="1" t="s">
        <v>292</v>
      </c>
      <c r="I12" s="1" t="s">
        <v>293</v>
      </c>
      <c r="J12" s="1"/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ConsultaUltimasCompras</vt:lpstr>
      <vt:lpstr>Plan2</vt:lpstr>
      <vt:lpstr>Plan3</vt:lpstr>
    </vt:vector>
  </TitlesOfParts>
  <Company>Sispro S.A.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SANDRO Frazão Specht</dc:creator>
  <cp:lastModifiedBy>Adrianne Atayde Liberal</cp:lastModifiedBy>
  <dcterms:created xsi:type="dcterms:W3CDTF">2019-07-04T19:45:20Z</dcterms:created>
  <dcterms:modified xsi:type="dcterms:W3CDTF">2020-05-11T20:10:16Z</dcterms:modified>
</cp:coreProperties>
</file>